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НОВЫЙ 70\"/>
    </mc:Choice>
  </mc:AlternateContent>
  <bookViews>
    <workbookView xWindow="0" yWindow="0" windowWidth="23040" windowHeight="9096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8" i="1" l="1"/>
  <c r="I80" i="1" l="1"/>
  <c r="F194" i="1" l="1"/>
  <c r="J118" i="1" l="1"/>
  <c r="J80" i="1" l="1"/>
  <c r="G80" i="1"/>
  <c r="H80" i="1"/>
  <c r="G61" i="1" l="1"/>
  <c r="H61" i="1"/>
  <c r="I61" i="1"/>
  <c r="J61" i="1"/>
  <c r="G42" i="1" l="1"/>
  <c r="F42" i="1"/>
  <c r="A109" i="1" l="1"/>
  <c r="B195" i="1"/>
  <c r="A195" i="1"/>
  <c r="J194" i="1"/>
  <c r="I194" i="1"/>
  <c r="H194" i="1"/>
  <c r="G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I118" i="1"/>
  <c r="H118" i="1"/>
  <c r="G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F80" i="1"/>
  <c r="B71" i="1"/>
  <c r="A71" i="1"/>
  <c r="J70" i="1"/>
  <c r="J81" i="1" s="1"/>
  <c r="I70" i="1"/>
  <c r="H70" i="1"/>
  <c r="G70" i="1"/>
  <c r="F70" i="1"/>
  <c r="B62" i="1"/>
  <c r="A62" i="1"/>
  <c r="F61" i="1"/>
  <c r="B52" i="1"/>
  <c r="A52" i="1"/>
  <c r="J51" i="1"/>
  <c r="J62" i="1" s="1"/>
  <c r="I51" i="1"/>
  <c r="H51" i="1"/>
  <c r="G51" i="1"/>
  <c r="F51" i="1"/>
  <c r="B43" i="1"/>
  <c r="A43" i="1"/>
  <c r="J42" i="1"/>
  <c r="I42" i="1"/>
  <c r="H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57" i="1" l="1"/>
  <c r="G138" i="1"/>
  <c r="I100" i="1"/>
  <c r="G195" i="1"/>
  <c r="I138" i="1"/>
  <c r="H43" i="1"/>
  <c r="F100" i="1"/>
  <c r="F62" i="1"/>
  <c r="G62" i="1"/>
  <c r="I81" i="1"/>
  <c r="J100" i="1"/>
  <c r="J43" i="1"/>
  <c r="F81" i="1"/>
  <c r="H100" i="1"/>
  <c r="I43" i="1"/>
  <c r="G100" i="1"/>
  <c r="I195" i="1"/>
  <c r="F43" i="1"/>
  <c r="H62" i="1"/>
  <c r="I62" i="1"/>
  <c r="H138" i="1"/>
  <c r="H195" i="1"/>
  <c r="G176" i="1"/>
  <c r="J157" i="1"/>
  <c r="J138" i="1"/>
  <c r="H81" i="1"/>
  <c r="G81" i="1"/>
  <c r="G43" i="1"/>
  <c r="H157" i="1"/>
  <c r="J176" i="1"/>
  <c r="G157" i="1"/>
  <c r="I176" i="1"/>
  <c r="H176" i="1"/>
  <c r="J195" i="1"/>
  <c r="I119" i="1"/>
  <c r="J119" i="1"/>
  <c r="H119" i="1"/>
  <c r="G119" i="1"/>
  <c r="F119" i="1"/>
  <c r="F138" i="1"/>
  <c r="F157" i="1"/>
  <c r="F176" i="1"/>
  <c r="F195" i="1"/>
  <c r="I24" i="1"/>
  <c r="F24" i="1"/>
  <c r="J24" i="1"/>
  <c r="H24" i="1"/>
  <c r="G24" i="1"/>
  <c r="F196" i="1" l="1"/>
  <c r="I196" i="1"/>
  <c r="H196" i="1"/>
  <c r="J196" i="1"/>
  <c r="G196" i="1"/>
</calcChain>
</file>

<file path=xl/sharedStrings.xml><?xml version="1.0" encoding="utf-8"?>
<sst xmlns="http://schemas.openxmlformats.org/spreadsheetml/2006/main" count="254" uniqueCount="71">
  <si>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</si>
  <si>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</si>
  <si>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</si>
  <si>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</si>
  <si>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</si>
  <si>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</si>
  <si>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</si>
  <si>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</si>
  <si>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</si>
  <si>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</si>
  <si>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</si>
  <si>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</si>
  <si>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</si>
  <si>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</si>
  <si>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</si>
  <si>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</si>
  <si>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</si>
  <si>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</si>
  <si>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</si>
  <si>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</si>
  <si>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</si>
  <si>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</si>
  <si>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</si>
  <si>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</si>
  <si>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</si>
  <si>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</si>
  <si>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</si>
  <si>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</si>
  <si>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</si>
  <si>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</si>
  <si>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</si>
  <si>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</si>
  <si>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</si>
  <si>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</si>
  <si>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</si>
  <si>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</si>
  <si>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</si>
  <si>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</si>
  <si>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ПР</t>
  </si>
  <si>
    <t>Хлеб пшеничный</t>
  </si>
  <si>
    <t>Хлеб ржаной</t>
  </si>
  <si>
    <t>Яблоко</t>
  </si>
  <si>
    <t>Компот из свежих фруктов</t>
  </si>
  <si>
    <t>Фрукт</t>
  </si>
  <si>
    <t>Прогимназия №70 г.о.Нальчик</t>
  </si>
  <si>
    <t xml:space="preserve">И.о.директора </t>
  </si>
  <si>
    <t>Гедгафова А.М.</t>
  </si>
  <si>
    <t xml:space="preserve">Щи со свежой капустой и сметаной </t>
  </si>
  <si>
    <t>Котлеты куриные</t>
  </si>
  <si>
    <t>Каша пшенная (гарнир)</t>
  </si>
  <si>
    <t>Компот из свежих яблок</t>
  </si>
  <si>
    <t>Суп картофельный с горохом со сметаной</t>
  </si>
  <si>
    <t>Биточки говяжьи</t>
  </si>
  <si>
    <t>Каша гречневая с подливой</t>
  </si>
  <si>
    <t>Борщ картофельный (свекольник) со сметаной</t>
  </si>
  <si>
    <t>Плов из птицы филе</t>
  </si>
  <si>
    <t>Суп рассольник с перловкой, со сметаной</t>
  </si>
  <si>
    <t>Котлеты рыбные</t>
  </si>
  <si>
    <t>Картофельное  пюре с маслом</t>
  </si>
  <si>
    <t>Суп с макаронными изделиями и сметаной</t>
  </si>
  <si>
    <t>Рагу с курицей (из рубленого мясо)</t>
  </si>
  <si>
    <t>Макароны отварные со сметанным соусом</t>
  </si>
  <si>
    <t xml:space="preserve">Борщ со свежой капустой и сметаной </t>
  </si>
  <si>
    <t>Суп картофельный с пшеном со сметаной</t>
  </si>
  <si>
    <t>Ленивые голубцы</t>
  </si>
  <si>
    <t>Суп картофельный с рисом, сметаной</t>
  </si>
  <si>
    <t>Гороховое пюре</t>
  </si>
  <si>
    <t>Борщ со свежей капустой, со сметаной</t>
  </si>
  <si>
    <t>Макароны отворные с маслом сливочным и томатной подливой</t>
  </si>
  <si>
    <t>Суп картофельный с макаронами со сметаной</t>
  </si>
  <si>
    <t>Жаркое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</si>
</sst>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  <fill>
      <patternFill patternType="solid">
        <fgColor rgb="FFFFF3CB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2" fontId="0" fillId="2" borderId="3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11" fillId="5" borderId="23" xfId="0" applyNumberFormat="1" applyFont="1" applyFill="1" applyBorder="1" applyAlignment="1">
      <alignment vertical="top" wrapText="1"/>
    </xf>
    <xf numFmtId="0" fontId="11" fillId="5" borderId="24" xfId="0" applyNumberFormat="1" applyFont="1" applyFill="1" applyBorder="1" applyAlignment="1">
      <alignment horizontal="center" vertical="top" wrapText="1"/>
    </xf>
    <xf numFmtId="0" fontId="11" fillId="5" borderId="23" xfId="0" applyNumberFormat="1" applyFont="1" applyFill="1" applyBorder="1" applyAlignment="1">
      <alignment horizontal="center" vertical="top" wrapText="1"/>
    </xf>
    <xf numFmtId="43" fontId="13" fillId="6" borderId="23" xfId="1" applyFont="1" applyFill="1" applyBorder="1" applyAlignment="1">
      <alignment horizontal="center" vertical="top" wrapText="1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5" borderId="23" xfId="0" applyNumberFormat="1" applyFont="1" applyFill="1" applyBorder="1" applyAlignment="1">
      <alignment vertical="top" wrapText="1"/>
    </xf>
    <xf numFmtId="2" fontId="11" fillId="5" borderId="23" xfId="0" applyNumberFormat="1" applyFont="1" applyFill="1" applyBorder="1" applyAlignment="1">
      <alignment horizontal="center" vertical="top" wrapText="1"/>
    </xf>
    <xf numFmtId="2" fontId="2" fillId="4" borderId="2" xfId="0" applyNumberFormat="1" applyFont="1" applyFill="1" applyBorder="1" applyAlignment="1" applyProtection="1">
      <alignment horizontal="center" vertical="top" wrapText="1"/>
      <protection locked="0"/>
    </xf>
    <xf numFmtId="2" fontId="11" fillId="5" borderId="24" xfId="0" applyNumberFormat="1" applyFont="1" applyFill="1" applyBorder="1" applyAlignment="1">
      <alignment horizontal="center" vertical="top" wrapText="1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17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11" fillId="4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10" xfId="0" applyNumberFormat="1" applyFont="1" applyBorder="1" applyAlignment="1">
      <alignment horizontal="center"/>
    </xf>
    <xf numFmtId="2" fontId="2" fillId="0" borderId="0" xfId="0" applyNumberFormat="1" applyFont="1"/>
    <xf numFmtId="0" fontId="2" fillId="4" borderId="2" xfId="0" applyFont="1" applyFill="1" applyBorder="1" applyAlignment="1" applyProtection="1">
      <alignment vertical="top" wrapText="1"/>
      <protection locked="0"/>
    </xf>
    <xf numFmtId="0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1" fillId="4" borderId="17" xfId="0" applyNumberFormat="1" applyFont="1" applyFill="1" applyBorder="1" applyAlignment="1" applyProtection="1">
      <alignment horizontal="center" vertical="top" wrapText="1"/>
      <protection locked="0"/>
    </xf>
    <xf numFmtId="0" fontId="2" fillId="0" borderId="17" xfId="0" applyNumberFormat="1" applyFont="1" applyBorder="1" applyAlignment="1">
      <alignment horizontal="center" vertical="top" wrapText="1"/>
    </xf>
    <xf numFmtId="0" fontId="2" fillId="3" borderId="3" xfId="0" applyNumberFormat="1" applyFont="1" applyFill="1" applyBorder="1" applyAlignment="1">
      <alignment horizontal="center" vertical="top" wrapText="1"/>
    </xf>
    <xf numFmtId="0" fontId="2" fillId="2" borderId="15" xfId="0" applyNumberFormat="1" applyFont="1" applyFill="1" applyBorder="1" applyAlignment="1" applyProtection="1">
      <alignment horizontal="center" vertical="top" wrapText="1"/>
      <protection locked="0"/>
    </xf>
    <xf numFmtId="0" fontId="2" fillId="0" borderId="10" xfId="0" applyNumberFormat="1" applyFont="1" applyBorder="1" applyAlignment="1">
      <alignment horizontal="center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25" xfId="0" applyNumberForma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8"/>
  <sheetViews>
    <sheetView tabSelected="1" workbookViewId="0">
      <pane xSplit="4" ySplit="5" topLeftCell="E60" activePane="bottomRight" state="frozen"/>
      <selection pane="topRight" activeCell="E1" sqref="E1"/>
      <selection pane="bottomLeft" activeCell="A6" sqref="A6"/>
      <selection pane="bottomRight" activeCell="O66" sqref="O66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85" t="s">
        <v>44</v>
      </c>
      <c r="D1" s="86"/>
      <c r="E1" s="86"/>
      <c r="F1" s="12" t="s">
        <v>16</v>
      </c>
      <c r="G1" s="2" t="s">
        <v>17</v>
      </c>
      <c r="H1" s="87" t="s">
        <v>45</v>
      </c>
      <c r="I1" s="87"/>
      <c r="J1" s="87"/>
      <c r="K1" s="87"/>
    </row>
    <row r="2" spans="1:12" ht="17.399999999999999" x14ac:dyDescent="0.25">
      <c r="A2" s="35" t="s">
        <v>6</v>
      </c>
      <c r="C2" s="2"/>
      <c r="G2" s="2" t="s">
        <v>18</v>
      </c>
      <c r="H2" s="87" t="s">
        <v>46</v>
      </c>
      <c r="I2" s="87"/>
      <c r="J2" s="87"/>
      <c r="K2" s="87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8" thickBot="1" x14ac:dyDescent="0.3">
      <c r="C4" s="2"/>
      <c r="D4" s="4"/>
      <c r="H4" s="47" t="s">
        <v>35</v>
      </c>
      <c r="I4" s="47" t="s">
        <v>36</v>
      </c>
      <c r="J4" s="47" t="s">
        <v>37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/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57"/>
      <c r="F6" s="59"/>
      <c r="G6" s="59"/>
      <c r="H6" s="59"/>
      <c r="I6" s="59"/>
      <c r="J6" s="59"/>
      <c r="K6" s="58"/>
      <c r="L6" s="59"/>
    </row>
    <row r="7" spans="1:12" ht="14.4" x14ac:dyDescent="0.3">
      <c r="A7" s="23"/>
      <c r="B7" s="15"/>
      <c r="C7" s="11"/>
      <c r="D7" s="6"/>
      <c r="E7" s="57"/>
      <c r="F7" s="59"/>
      <c r="G7" s="59"/>
      <c r="H7" s="59"/>
      <c r="I7" s="59"/>
      <c r="J7" s="59"/>
      <c r="K7" s="58"/>
      <c r="L7" s="59"/>
    </row>
    <row r="8" spans="1:12" ht="14.4" x14ac:dyDescent="0.3">
      <c r="A8" s="23"/>
      <c r="B8" s="15"/>
      <c r="C8" s="11"/>
      <c r="D8" s="7" t="s">
        <v>22</v>
      </c>
      <c r="E8" s="57"/>
      <c r="F8" s="59"/>
      <c r="G8" s="59"/>
      <c r="H8" s="59"/>
      <c r="I8" s="59"/>
      <c r="J8" s="59"/>
      <c r="K8" s="58"/>
      <c r="L8" s="59"/>
    </row>
    <row r="9" spans="1:12" ht="14.4" x14ac:dyDescent="0.3">
      <c r="A9" s="23"/>
      <c r="B9" s="15"/>
      <c r="C9" s="11"/>
      <c r="D9" s="7" t="s">
        <v>23</v>
      </c>
      <c r="E9" s="57"/>
      <c r="F9" s="59"/>
      <c r="G9" s="59"/>
      <c r="H9" s="59"/>
      <c r="I9" s="59"/>
      <c r="J9" s="59"/>
      <c r="K9" s="58"/>
      <c r="L9" s="59"/>
    </row>
    <row r="10" spans="1:12" ht="14.4" x14ac:dyDescent="0.3">
      <c r="A10" s="23"/>
      <c r="B10" s="15"/>
      <c r="C10" s="11"/>
      <c r="D10" s="7" t="s">
        <v>24</v>
      </c>
      <c r="E10" s="57"/>
      <c r="F10" s="59"/>
      <c r="G10" s="59"/>
      <c r="H10" s="59"/>
      <c r="I10" s="59"/>
      <c r="J10" s="59"/>
      <c r="K10" s="58"/>
      <c r="L10" s="59"/>
    </row>
    <row r="11" spans="1:12" ht="14.4" x14ac:dyDescent="0.3">
      <c r="A11" s="23"/>
      <c r="B11" s="15"/>
      <c r="C11" s="11"/>
      <c r="D11" s="6"/>
      <c r="E11" s="57"/>
      <c r="F11" s="59"/>
      <c r="G11" s="59"/>
      <c r="H11" s="59"/>
      <c r="I11" s="59"/>
      <c r="J11" s="59"/>
      <c r="K11" s="58"/>
      <c r="L11" s="59"/>
    </row>
    <row r="12" spans="1:12" ht="14.4" x14ac:dyDescent="0.3">
      <c r="A12" s="23"/>
      <c r="B12" s="15"/>
      <c r="C12" s="11"/>
      <c r="D12" s="6"/>
      <c r="E12" s="57"/>
      <c r="F12" s="59"/>
      <c r="G12" s="63"/>
      <c r="H12" s="63"/>
      <c r="I12" s="63"/>
      <c r="J12" s="63"/>
      <c r="K12" s="58"/>
      <c r="L12" s="59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0</v>
      </c>
      <c r="G13" s="68">
        <f t="shared" ref="G13:J13" si="0">SUM(G6:G12)</f>
        <v>0</v>
      </c>
      <c r="H13" s="68">
        <f t="shared" si="0"/>
        <v>0</v>
      </c>
      <c r="I13" s="68">
        <f t="shared" si="0"/>
        <v>0</v>
      </c>
      <c r="J13" s="68">
        <f t="shared" si="0"/>
        <v>0</v>
      </c>
      <c r="K13" s="25"/>
      <c r="L13" s="19"/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66"/>
      <c r="H14" s="66"/>
      <c r="I14" s="66"/>
      <c r="J14" s="66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57" t="s">
        <v>47</v>
      </c>
      <c r="F15" s="59">
        <v>210</v>
      </c>
      <c r="G15" s="63">
        <v>2</v>
      </c>
      <c r="H15" s="63">
        <v>5.5</v>
      </c>
      <c r="I15" s="63">
        <v>13.7</v>
      </c>
      <c r="J15" s="63">
        <v>72.8</v>
      </c>
      <c r="K15" s="58">
        <v>87</v>
      </c>
      <c r="L15" s="59"/>
    </row>
    <row r="16" spans="1:12" ht="14.4" x14ac:dyDescent="0.3">
      <c r="A16" s="23"/>
      <c r="B16" s="15"/>
      <c r="C16" s="11"/>
      <c r="D16" s="7" t="s">
        <v>28</v>
      </c>
      <c r="E16" s="57" t="s">
        <v>48</v>
      </c>
      <c r="F16" s="59">
        <v>90</v>
      </c>
      <c r="G16" s="63">
        <v>12.4</v>
      </c>
      <c r="H16" s="63">
        <v>16.3</v>
      </c>
      <c r="I16" s="63">
        <v>5.5</v>
      </c>
      <c r="J16" s="63">
        <v>221.3</v>
      </c>
      <c r="K16" s="58">
        <v>217</v>
      </c>
      <c r="L16" s="59"/>
    </row>
    <row r="17" spans="1:12" ht="14.4" x14ac:dyDescent="0.3">
      <c r="A17" s="23"/>
      <c r="B17" s="15"/>
      <c r="C17" s="11"/>
      <c r="D17" s="7" t="s">
        <v>29</v>
      </c>
      <c r="E17" s="57" t="s">
        <v>49</v>
      </c>
      <c r="F17" s="59">
        <v>150</v>
      </c>
      <c r="G17" s="63">
        <v>8.58</v>
      </c>
      <c r="H17" s="63">
        <v>5.79</v>
      </c>
      <c r="I17" s="63">
        <v>38.520000000000003</v>
      </c>
      <c r="J17" s="63">
        <v>240</v>
      </c>
      <c r="K17" s="58">
        <v>179</v>
      </c>
      <c r="L17" s="59"/>
    </row>
    <row r="18" spans="1:12" ht="14.4" x14ac:dyDescent="0.3">
      <c r="A18" s="23"/>
      <c r="B18" s="15"/>
      <c r="C18" s="11"/>
      <c r="D18" s="7" t="s">
        <v>30</v>
      </c>
      <c r="E18" s="57" t="s">
        <v>50</v>
      </c>
      <c r="F18" s="59">
        <v>180</v>
      </c>
      <c r="G18" s="63">
        <v>0.6</v>
      </c>
      <c r="H18" s="63">
        <v>0.16</v>
      </c>
      <c r="I18" s="63">
        <v>28.8</v>
      </c>
      <c r="J18" s="63">
        <v>119.5</v>
      </c>
      <c r="K18" s="58">
        <v>394</v>
      </c>
      <c r="L18" s="59"/>
    </row>
    <row r="19" spans="1:12" ht="14.4" x14ac:dyDescent="0.3">
      <c r="A19" s="23"/>
      <c r="B19" s="15"/>
      <c r="C19" s="11"/>
      <c r="D19" s="7" t="s">
        <v>31</v>
      </c>
      <c r="E19" s="57" t="s">
        <v>39</v>
      </c>
      <c r="F19" s="59">
        <v>60</v>
      </c>
      <c r="G19" s="63">
        <v>3.95</v>
      </c>
      <c r="H19" s="63">
        <v>0.5</v>
      </c>
      <c r="I19" s="63">
        <v>24.15</v>
      </c>
      <c r="J19" s="63">
        <v>147</v>
      </c>
      <c r="K19" s="58">
        <v>1</v>
      </c>
      <c r="L19" s="59"/>
    </row>
    <row r="20" spans="1:12" ht="14.4" x14ac:dyDescent="0.3">
      <c r="A20" s="23"/>
      <c r="B20" s="15"/>
      <c r="C20" s="11"/>
      <c r="D20" s="7" t="s">
        <v>32</v>
      </c>
      <c r="E20" s="57" t="s">
        <v>40</v>
      </c>
      <c r="F20" s="59">
        <v>20</v>
      </c>
      <c r="G20" s="63">
        <v>1.55</v>
      </c>
      <c r="H20" s="63">
        <v>0.25</v>
      </c>
      <c r="I20" s="63">
        <v>12.6</v>
      </c>
      <c r="J20" s="63">
        <v>63</v>
      </c>
      <c r="K20" s="58">
        <v>1</v>
      </c>
      <c r="L20" s="59"/>
    </row>
    <row r="21" spans="1:12" ht="14.4" x14ac:dyDescent="0.3">
      <c r="A21" s="23"/>
      <c r="B21" s="15"/>
      <c r="C21" s="11"/>
      <c r="D21" s="6" t="s">
        <v>24</v>
      </c>
      <c r="E21" s="57" t="s">
        <v>43</v>
      </c>
      <c r="F21" s="43">
        <v>100</v>
      </c>
      <c r="G21" s="83">
        <v>1.2</v>
      </c>
      <c r="H21" s="84">
        <v>0.4</v>
      </c>
      <c r="I21" s="83">
        <v>22.8</v>
      </c>
      <c r="J21" s="63">
        <v>89</v>
      </c>
      <c r="K21" s="77" t="s">
        <v>38</v>
      </c>
      <c r="L21" s="59"/>
    </row>
    <row r="22" spans="1:12" ht="14.4" x14ac:dyDescent="0.3">
      <c r="A22" s="23"/>
      <c r="B22" s="15"/>
      <c r="C22" s="11"/>
      <c r="D22" s="6"/>
      <c r="E22" s="42"/>
      <c r="F22" s="43"/>
      <c r="G22" s="66"/>
      <c r="H22" s="66"/>
      <c r="I22" s="66"/>
      <c r="J22" s="66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810</v>
      </c>
      <c r="G23" s="68">
        <f t="shared" ref="G23:J23" si="1">SUM(G14:G22)</f>
        <v>30.28</v>
      </c>
      <c r="H23" s="68">
        <f t="shared" si="1"/>
        <v>28.9</v>
      </c>
      <c r="I23" s="68">
        <f t="shared" si="1"/>
        <v>146.07</v>
      </c>
      <c r="J23" s="68">
        <f t="shared" si="1"/>
        <v>952.6</v>
      </c>
      <c r="K23" s="25"/>
      <c r="L23" s="19"/>
    </row>
    <row r="24" spans="1:12" ht="15" thickBot="1" x14ac:dyDescent="0.3">
      <c r="A24" s="29">
        <f>A6</f>
        <v>1</v>
      </c>
      <c r="B24" s="30">
        <f>B6</f>
        <v>1</v>
      </c>
      <c r="C24" s="88" t="s">
        <v>4</v>
      </c>
      <c r="D24" s="89"/>
      <c r="E24" s="31"/>
      <c r="F24" s="32">
        <f>F13+F23</f>
        <v>810</v>
      </c>
      <c r="G24" s="70">
        <f t="shared" ref="G24:J24" si="2">G13+G23</f>
        <v>30.28</v>
      </c>
      <c r="H24" s="70">
        <f t="shared" si="2"/>
        <v>28.9</v>
      </c>
      <c r="I24" s="70">
        <f t="shared" si="2"/>
        <v>146.07</v>
      </c>
      <c r="J24" s="70">
        <f t="shared" si="2"/>
        <v>952.6</v>
      </c>
      <c r="K24" s="32"/>
      <c r="L24" s="32"/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71"/>
      <c r="H25" s="71"/>
      <c r="I25" s="71"/>
      <c r="J25" s="71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66"/>
      <c r="H26" s="66"/>
      <c r="I26" s="66"/>
      <c r="J26" s="66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66"/>
      <c r="H27" s="66"/>
      <c r="I27" s="66"/>
      <c r="J27" s="66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66"/>
      <c r="H28" s="66"/>
      <c r="I28" s="66"/>
      <c r="J28" s="66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66"/>
      <c r="H29" s="66"/>
      <c r="I29" s="66"/>
      <c r="J29" s="66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66"/>
      <c r="H30" s="66"/>
      <c r="I30" s="66"/>
      <c r="J30" s="66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66"/>
      <c r="H31" s="66"/>
      <c r="I31" s="66"/>
      <c r="J31" s="66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68">
        <f t="shared" ref="G32" si="3">SUM(G25:G31)</f>
        <v>0</v>
      </c>
      <c r="H32" s="68">
        <f t="shared" ref="H32" si="4">SUM(H25:H31)</f>
        <v>0</v>
      </c>
      <c r="I32" s="68">
        <f t="shared" ref="I32" si="5">SUM(I25:I31)</f>
        <v>0</v>
      </c>
      <c r="J32" s="68">
        <f t="shared" ref="J32" si="6">SUM(J25:J31)</f>
        <v>0</v>
      </c>
      <c r="K32" s="25"/>
      <c r="L32" s="19"/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66"/>
      <c r="H33" s="66"/>
      <c r="I33" s="66"/>
      <c r="J33" s="66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52" t="s">
        <v>51</v>
      </c>
      <c r="F34" s="53">
        <v>215</v>
      </c>
      <c r="G34" s="72">
        <v>7</v>
      </c>
      <c r="H34" s="72">
        <v>6.94</v>
      </c>
      <c r="I34" s="64">
        <v>11.75</v>
      </c>
      <c r="J34" s="72">
        <v>153.63999999999999</v>
      </c>
      <c r="K34" s="51">
        <v>87</v>
      </c>
      <c r="L34" s="43"/>
    </row>
    <row r="35" spans="1:12" ht="14.4" x14ac:dyDescent="0.3">
      <c r="A35" s="14"/>
      <c r="B35" s="15"/>
      <c r="C35" s="11"/>
      <c r="D35" s="7" t="s">
        <v>28</v>
      </c>
      <c r="E35" s="52" t="s">
        <v>52</v>
      </c>
      <c r="F35" s="53">
        <v>90</v>
      </c>
      <c r="G35" s="72">
        <v>12.4</v>
      </c>
      <c r="H35" s="72">
        <v>16.3</v>
      </c>
      <c r="I35" s="64">
        <v>12.07</v>
      </c>
      <c r="J35" s="72">
        <v>221.3</v>
      </c>
      <c r="K35" s="51">
        <v>299</v>
      </c>
      <c r="L35" s="43"/>
    </row>
    <row r="36" spans="1:12" ht="14.4" x14ac:dyDescent="0.3">
      <c r="A36" s="14"/>
      <c r="B36" s="15"/>
      <c r="C36" s="11"/>
      <c r="D36" s="7" t="s">
        <v>29</v>
      </c>
      <c r="E36" s="52" t="s">
        <v>53</v>
      </c>
      <c r="F36" s="53">
        <v>180</v>
      </c>
      <c r="G36" s="72">
        <v>7.8</v>
      </c>
      <c r="H36" s="72">
        <v>5.79</v>
      </c>
      <c r="I36" s="64">
        <v>18.329999999999998</v>
      </c>
      <c r="J36" s="72">
        <v>240</v>
      </c>
      <c r="K36" s="51">
        <v>179</v>
      </c>
      <c r="L36" s="43"/>
    </row>
    <row r="37" spans="1:12" ht="14.4" x14ac:dyDescent="0.3">
      <c r="A37" s="14"/>
      <c r="B37" s="15"/>
      <c r="C37" s="11"/>
      <c r="D37" s="7" t="s">
        <v>30</v>
      </c>
      <c r="E37" s="52" t="s">
        <v>42</v>
      </c>
      <c r="F37" s="59">
        <v>180</v>
      </c>
      <c r="G37" s="63">
        <v>0.6</v>
      </c>
      <c r="H37" s="63">
        <v>0.16</v>
      </c>
      <c r="I37" s="63">
        <v>28.8</v>
      </c>
      <c r="J37" s="63">
        <v>119.5</v>
      </c>
      <c r="K37" s="58">
        <v>394</v>
      </c>
      <c r="L37" s="43"/>
    </row>
    <row r="38" spans="1:12" ht="14.4" x14ac:dyDescent="0.3">
      <c r="A38" s="14"/>
      <c r="B38" s="15"/>
      <c r="C38" s="11"/>
      <c r="D38" s="7" t="s">
        <v>31</v>
      </c>
      <c r="E38" s="57" t="s">
        <v>39</v>
      </c>
      <c r="F38" s="59">
        <v>60</v>
      </c>
      <c r="G38" s="63">
        <v>3.95</v>
      </c>
      <c r="H38" s="63">
        <v>0.5</v>
      </c>
      <c r="I38" s="63">
        <v>24.15</v>
      </c>
      <c r="J38" s="63">
        <v>147</v>
      </c>
      <c r="K38" s="58">
        <v>1</v>
      </c>
      <c r="L38" s="43"/>
    </row>
    <row r="39" spans="1:12" ht="14.4" x14ac:dyDescent="0.3">
      <c r="A39" s="14"/>
      <c r="B39" s="15"/>
      <c r="C39" s="11"/>
      <c r="D39" s="7" t="s">
        <v>32</v>
      </c>
      <c r="E39" s="57" t="s">
        <v>40</v>
      </c>
      <c r="F39" s="59">
        <v>20</v>
      </c>
      <c r="G39" s="63">
        <v>1.55</v>
      </c>
      <c r="H39" s="63">
        <v>0.25</v>
      </c>
      <c r="I39" s="63">
        <v>12.6</v>
      </c>
      <c r="J39" s="63">
        <v>63</v>
      </c>
      <c r="K39" s="58">
        <v>1</v>
      </c>
      <c r="L39" s="43"/>
    </row>
    <row r="40" spans="1:12" ht="14.4" x14ac:dyDescent="0.3">
      <c r="A40" s="14"/>
      <c r="B40" s="15"/>
      <c r="C40" s="11"/>
      <c r="D40" s="7"/>
      <c r="E40" s="57"/>
      <c r="F40" s="59"/>
      <c r="G40" s="63"/>
      <c r="H40" s="63"/>
      <c r="I40" s="63"/>
      <c r="J40" s="63"/>
      <c r="K40" s="58"/>
      <c r="L40" s="43"/>
    </row>
    <row r="41" spans="1:12" ht="14.4" x14ac:dyDescent="0.3">
      <c r="A41" s="14"/>
      <c r="B41" s="15"/>
      <c r="C41" s="11"/>
      <c r="D41" s="6"/>
      <c r="E41" s="42"/>
      <c r="F41" s="43"/>
      <c r="G41" s="66"/>
      <c r="H41" s="66"/>
      <c r="I41" s="66"/>
      <c r="J41" s="66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SUM(F34:F41)</f>
        <v>745</v>
      </c>
      <c r="G42" s="68">
        <f>SUM(G34:G41)</f>
        <v>33.299999999999997</v>
      </c>
      <c r="H42" s="68">
        <f t="shared" ref="H42" si="7">SUM(H33:H41)</f>
        <v>29.94</v>
      </c>
      <c r="I42" s="68">
        <f t="shared" ref="I42" si="8">SUM(I33:I41)</f>
        <v>107.69999999999999</v>
      </c>
      <c r="J42" s="68">
        <f t="shared" ref="J42" si="9">SUM(J33:J41)</f>
        <v>944.44</v>
      </c>
      <c r="K42" s="25"/>
      <c r="L42" s="19"/>
    </row>
    <row r="43" spans="1:12" ht="15.75" customHeight="1" thickBot="1" x14ac:dyDescent="0.3">
      <c r="A43" s="33">
        <f>A25</f>
        <v>1</v>
      </c>
      <c r="B43" s="33">
        <f>B25</f>
        <v>2</v>
      </c>
      <c r="C43" s="88" t="s">
        <v>4</v>
      </c>
      <c r="D43" s="89"/>
      <c r="E43" s="31"/>
      <c r="F43" s="32">
        <f>F32+F42</f>
        <v>745</v>
      </c>
      <c r="G43" s="70">
        <f t="shared" ref="G43" si="10">G32+G42</f>
        <v>33.299999999999997</v>
      </c>
      <c r="H43" s="70">
        <f t="shared" ref="H43" si="11">H32+H42</f>
        <v>29.94</v>
      </c>
      <c r="I43" s="70">
        <f t="shared" ref="I43" si="12">I32+I42</f>
        <v>107.69999999999999</v>
      </c>
      <c r="J43" s="70">
        <f t="shared" ref="J43" si="13">J32+J42</f>
        <v>944.44</v>
      </c>
      <c r="K43" s="32"/>
      <c r="L43" s="32"/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71"/>
      <c r="H44" s="71"/>
      <c r="I44" s="71"/>
      <c r="J44" s="71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66"/>
      <c r="H45" s="66"/>
      <c r="I45" s="66"/>
      <c r="J45" s="66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66"/>
      <c r="H46" s="66"/>
      <c r="I46" s="66"/>
      <c r="J46" s="66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66"/>
      <c r="H47" s="66"/>
      <c r="I47" s="66"/>
      <c r="J47" s="66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66"/>
      <c r="H48" s="66"/>
      <c r="I48" s="66"/>
      <c r="J48" s="66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66"/>
      <c r="H49" s="66"/>
      <c r="I49" s="66"/>
      <c r="J49" s="66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66"/>
      <c r="H50" s="66"/>
      <c r="I50" s="66"/>
      <c r="J50" s="66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0</v>
      </c>
      <c r="G51" s="68">
        <f t="shared" ref="G51" si="14">SUM(G44:G50)</f>
        <v>0</v>
      </c>
      <c r="H51" s="68">
        <f t="shared" ref="H51" si="15">SUM(H44:H50)</f>
        <v>0</v>
      </c>
      <c r="I51" s="68">
        <f t="shared" ref="I51" si="16">SUM(I44:I50)</f>
        <v>0</v>
      </c>
      <c r="J51" s="68">
        <f t="shared" ref="J51" si="17">SUM(J44:J50)</f>
        <v>0</v>
      </c>
      <c r="K51" s="25"/>
      <c r="L51" s="19"/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66"/>
      <c r="H52" s="66"/>
      <c r="I52" s="66"/>
      <c r="J52" s="66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57" t="s">
        <v>54</v>
      </c>
      <c r="F53" s="59">
        <v>210</v>
      </c>
      <c r="G53" s="63">
        <v>1.94</v>
      </c>
      <c r="H53" s="63">
        <v>5.5</v>
      </c>
      <c r="I53" s="63">
        <v>11.68</v>
      </c>
      <c r="J53" s="63">
        <v>212</v>
      </c>
      <c r="K53" s="58">
        <v>62</v>
      </c>
      <c r="L53" s="59"/>
    </row>
    <row r="54" spans="1:12" ht="14.4" x14ac:dyDescent="0.3">
      <c r="A54" s="23"/>
      <c r="B54" s="15"/>
      <c r="C54" s="11"/>
      <c r="D54" s="7" t="s">
        <v>28</v>
      </c>
      <c r="E54" s="62" t="s">
        <v>55</v>
      </c>
      <c r="F54" s="59">
        <v>240</v>
      </c>
      <c r="G54" s="63">
        <v>26.4</v>
      </c>
      <c r="H54" s="63">
        <v>27</v>
      </c>
      <c r="I54" s="63">
        <v>41.6</v>
      </c>
      <c r="J54" s="63">
        <v>315.2</v>
      </c>
      <c r="K54" s="58">
        <v>321</v>
      </c>
      <c r="L54" s="59"/>
    </row>
    <row r="55" spans="1:12" ht="14.4" x14ac:dyDescent="0.3">
      <c r="A55" s="23"/>
      <c r="B55" s="15"/>
      <c r="C55" s="11"/>
      <c r="D55" s="7" t="s">
        <v>29</v>
      </c>
      <c r="E55" s="57"/>
      <c r="F55" s="59"/>
      <c r="G55" s="63"/>
      <c r="H55" s="63"/>
      <c r="I55" s="63"/>
      <c r="J55" s="63"/>
      <c r="K55" s="58"/>
      <c r="L55" s="59"/>
    </row>
    <row r="56" spans="1:12" ht="14.4" x14ac:dyDescent="0.3">
      <c r="A56" s="23"/>
      <c r="B56" s="15"/>
      <c r="C56" s="11"/>
      <c r="D56" s="7" t="s">
        <v>30</v>
      </c>
      <c r="E56" s="52" t="s">
        <v>42</v>
      </c>
      <c r="F56" s="59">
        <v>180</v>
      </c>
      <c r="G56" s="63">
        <v>0.6</v>
      </c>
      <c r="H56" s="63">
        <v>0.16</v>
      </c>
      <c r="I56" s="63">
        <v>28.8</v>
      </c>
      <c r="J56" s="63">
        <v>119.5</v>
      </c>
      <c r="K56" s="58">
        <v>394</v>
      </c>
      <c r="L56" s="59"/>
    </row>
    <row r="57" spans="1:12" ht="14.4" x14ac:dyDescent="0.3">
      <c r="A57" s="23"/>
      <c r="B57" s="15"/>
      <c r="C57" s="11"/>
      <c r="D57" s="7" t="s">
        <v>31</v>
      </c>
      <c r="E57" s="57" t="s">
        <v>39</v>
      </c>
      <c r="F57" s="59">
        <v>60</v>
      </c>
      <c r="G57" s="63">
        <v>3.95</v>
      </c>
      <c r="H57" s="63">
        <v>0.5</v>
      </c>
      <c r="I57" s="63">
        <v>24.15</v>
      </c>
      <c r="J57" s="63">
        <v>147</v>
      </c>
      <c r="K57" s="58">
        <v>1</v>
      </c>
      <c r="L57" s="59"/>
    </row>
    <row r="58" spans="1:12" ht="14.4" x14ac:dyDescent="0.3">
      <c r="A58" s="23"/>
      <c r="B58" s="15"/>
      <c r="C58" s="11"/>
      <c r="D58" s="7" t="s">
        <v>32</v>
      </c>
      <c r="E58" s="57" t="s">
        <v>40</v>
      </c>
      <c r="F58" s="59">
        <v>20</v>
      </c>
      <c r="G58" s="63">
        <v>1.55</v>
      </c>
      <c r="H58" s="63">
        <v>0.25</v>
      </c>
      <c r="I58" s="63">
        <v>12.6</v>
      </c>
      <c r="J58" s="63">
        <v>63</v>
      </c>
      <c r="K58" s="58">
        <v>1</v>
      </c>
      <c r="L58" s="59"/>
    </row>
    <row r="59" spans="1:12" ht="14.4" x14ac:dyDescent="0.3">
      <c r="A59" s="23"/>
      <c r="B59" s="15"/>
      <c r="C59" s="11"/>
      <c r="D59" s="6"/>
      <c r="E59" s="57"/>
      <c r="F59" s="59"/>
      <c r="G59" s="63"/>
      <c r="H59" s="63"/>
      <c r="I59" s="63"/>
      <c r="J59" s="63"/>
      <c r="K59" s="58"/>
      <c r="L59" s="60"/>
    </row>
    <row r="60" spans="1:12" ht="14.4" x14ac:dyDescent="0.3">
      <c r="A60" s="23"/>
      <c r="B60" s="15"/>
      <c r="C60" s="11"/>
      <c r="D60" s="6"/>
      <c r="E60" s="42"/>
      <c r="F60" s="43"/>
      <c r="G60" s="66"/>
      <c r="H60" s="66"/>
      <c r="I60" s="66"/>
      <c r="J60" s="66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710</v>
      </c>
      <c r="G61" s="68">
        <f>SUM(G52:G60)</f>
        <v>34.44</v>
      </c>
      <c r="H61" s="68">
        <f>SUM(H52:H60)</f>
        <v>33.409999999999997</v>
      </c>
      <c r="I61" s="68">
        <f>SUM(I52:I60)</f>
        <v>118.82999999999998</v>
      </c>
      <c r="J61" s="68">
        <f>SUM(J53:J60)</f>
        <v>856.7</v>
      </c>
      <c r="K61" s="25"/>
      <c r="L61" s="19"/>
    </row>
    <row r="62" spans="1:12" ht="15.75" customHeight="1" thickBot="1" x14ac:dyDescent="0.3">
      <c r="A62" s="29">
        <f>A44</f>
        <v>1</v>
      </c>
      <c r="B62" s="30">
        <f>B44</f>
        <v>3</v>
      </c>
      <c r="C62" s="88" t="s">
        <v>4</v>
      </c>
      <c r="D62" s="89"/>
      <c r="E62" s="31"/>
      <c r="F62" s="32">
        <f>F51+F61</f>
        <v>710</v>
      </c>
      <c r="G62" s="70">
        <f t="shared" ref="G62" si="18">G51+G61</f>
        <v>34.44</v>
      </c>
      <c r="H62" s="70">
        <f t="shared" ref="H62" si="19">H51+H61</f>
        <v>33.409999999999997</v>
      </c>
      <c r="I62" s="70">
        <f t="shared" ref="I62" si="20">I51+I61</f>
        <v>118.82999999999998</v>
      </c>
      <c r="J62" s="70">
        <f>J51+J61</f>
        <v>856.7</v>
      </c>
      <c r="K62" s="32"/>
      <c r="L62" s="32"/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71"/>
      <c r="H63" s="71"/>
      <c r="I63" s="71"/>
      <c r="J63" s="71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66"/>
      <c r="H64" s="66"/>
      <c r="I64" s="66"/>
      <c r="J64" s="66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66"/>
      <c r="H65" s="66"/>
      <c r="I65" s="66"/>
      <c r="J65" s="66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66"/>
      <c r="H66" s="66"/>
      <c r="I66" s="66"/>
      <c r="J66" s="66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66"/>
      <c r="H67" s="66"/>
      <c r="I67" s="66"/>
      <c r="J67" s="66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66"/>
      <c r="H68" s="66"/>
      <c r="I68" s="66"/>
      <c r="J68" s="66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66"/>
      <c r="H69" s="66"/>
      <c r="I69" s="66"/>
      <c r="J69" s="66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68">
        <f t="shared" ref="G70" si="21">SUM(G63:G69)</f>
        <v>0</v>
      </c>
      <c r="H70" s="68">
        <f t="shared" ref="H70" si="22">SUM(H63:H69)</f>
        <v>0</v>
      </c>
      <c r="I70" s="68">
        <f t="shared" ref="I70" si="23">SUM(I63:I69)</f>
        <v>0</v>
      </c>
      <c r="J70" s="68">
        <f t="shared" ref="J70" si="24">SUM(J63:J69)</f>
        <v>0</v>
      </c>
      <c r="K70" s="25"/>
      <c r="L70" s="19"/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66"/>
      <c r="H71" s="66"/>
      <c r="I71" s="66"/>
      <c r="J71" s="66"/>
      <c r="K71" s="76"/>
      <c r="L71" s="43"/>
    </row>
    <row r="72" spans="1:12" ht="14.4" x14ac:dyDescent="0.3">
      <c r="A72" s="23"/>
      <c r="B72" s="15"/>
      <c r="C72" s="11"/>
      <c r="D72" s="7" t="s">
        <v>27</v>
      </c>
      <c r="E72" s="62" t="s">
        <v>56</v>
      </c>
      <c r="F72" s="59">
        <v>210</v>
      </c>
      <c r="G72" s="63">
        <v>1.6</v>
      </c>
      <c r="H72" s="63">
        <v>4</v>
      </c>
      <c r="I72" s="63">
        <v>9.6</v>
      </c>
      <c r="J72" s="64">
        <v>120.1</v>
      </c>
      <c r="K72" s="58">
        <v>86</v>
      </c>
      <c r="L72" s="59"/>
    </row>
    <row r="73" spans="1:12" ht="14.4" x14ac:dyDescent="0.3">
      <c r="A73" s="23"/>
      <c r="B73" s="15"/>
      <c r="C73" s="11"/>
      <c r="D73" s="7" t="s">
        <v>28</v>
      </c>
      <c r="E73" s="62" t="s">
        <v>57</v>
      </c>
      <c r="F73" s="59">
        <v>120</v>
      </c>
      <c r="G73" s="63">
        <v>15.2</v>
      </c>
      <c r="H73" s="63">
        <v>14.8</v>
      </c>
      <c r="I73" s="63">
        <v>12</v>
      </c>
      <c r="J73" s="64">
        <v>212</v>
      </c>
      <c r="K73" s="58">
        <v>261</v>
      </c>
      <c r="L73" s="59"/>
    </row>
    <row r="74" spans="1:12" ht="14.4" x14ac:dyDescent="0.3">
      <c r="A74" s="23"/>
      <c r="B74" s="15"/>
      <c r="C74" s="11"/>
      <c r="D74" s="7" t="s">
        <v>29</v>
      </c>
      <c r="E74" s="62" t="s">
        <v>58</v>
      </c>
      <c r="F74" s="59">
        <v>150</v>
      </c>
      <c r="G74" s="63">
        <v>3.2</v>
      </c>
      <c r="H74" s="63">
        <v>9.6</v>
      </c>
      <c r="I74" s="63">
        <v>18.899999999999999</v>
      </c>
      <c r="J74" s="64">
        <v>181.5</v>
      </c>
      <c r="K74" s="58">
        <v>127</v>
      </c>
      <c r="L74" s="59"/>
    </row>
    <row r="75" spans="1:12" ht="14.4" x14ac:dyDescent="0.3">
      <c r="A75" s="23"/>
      <c r="B75" s="15"/>
      <c r="C75" s="11"/>
      <c r="D75" s="7" t="s">
        <v>30</v>
      </c>
      <c r="E75" s="52" t="s">
        <v>42</v>
      </c>
      <c r="F75" s="59">
        <v>180</v>
      </c>
      <c r="G75" s="63">
        <v>0.6</v>
      </c>
      <c r="H75" s="63">
        <v>0.16</v>
      </c>
      <c r="I75" s="63">
        <v>28.8</v>
      </c>
      <c r="J75" s="64">
        <v>119.5</v>
      </c>
      <c r="K75" s="58">
        <v>394</v>
      </c>
      <c r="L75" s="59"/>
    </row>
    <row r="76" spans="1:12" ht="14.4" x14ac:dyDescent="0.3">
      <c r="A76" s="23"/>
      <c r="B76" s="15"/>
      <c r="C76" s="11"/>
      <c r="D76" s="7" t="s">
        <v>31</v>
      </c>
      <c r="E76" s="57" t="s">
        <v>39</v>
      </c>
      <c r="F76" s="59">
        <v>60</v>
      </c>
      <c r="G76" s="63">
        <v>3.95</v>
      </c>
      <c r="H76" s="63">
        <v>0.5</v>
      </c>
      <c r="I76" s="63">
        <v>24.15</v>
      </c>
      <c r="J76" s="63">
        <v>147</v>
      </c>
      <c r="K76" s="58">
        <v>1</v>
      </c>
      <c r="L76" s="59"/>
    </row>
    <row r="77" spans="1:12" ht="14.4" x14ac:dyDescent="0.3">
      <c r="A77" s="23"/>
      <c r="B77" s="15"/>
      <c r="C77" s="11"/>
      <c r="D77" s="7" t="s">
        <v>32</v>
      </c>
      <c r="E77" s="57" t="s">
        <v>40</v>
      </c>
      <c r="F77" s="59">
        <v>20</v>
      </c>
      <c r="G77" s="63">
        <v>1.55</v>
      </c>
      <c r="H77" s="63">
        <v>0.25</v>
      </c>
      <c r="I77" s="63">
        <v>12.6</v>
      </c>
      <c r="J77" s="63">
        <v>63</v>
      </c>
      <c r="K77" s="58">
        <v>1</v>
      </c>
      <c r="L77" s="59"/>
    </row>
    <row r="78" spans="1:12" ht="14.4" x14ac:dyDescent="0.3">
      <c r="A78" s="23"/>
      <c r="B78" s="15"/>
      <c r="C78" s="11"/>
      <c r="D78" s="6"/>
      <c r="E78" s="57"/>
      <c r="F78" s="59"/>
      <c r="G78" s="63"/>
      <c r="H78" s="63"/>
      <c r="I78" s="63"/>
      <c r="J78" s="63"/>
      <c r="K78" s="65"/>
      <c r="L78" s="59"/>
    </row>
    <row r="79" spans="1:12" ht="14.4" x14ac:dyDescent="0.3">
      <c r="A79" s="23"/>
      <c r="B79" s="15"/>
      <c r="C79" s="11"/>
      <c r="D79" s="6"/>
      <c r="E79" s="42"/>
      <c r="F79" s="43"/>
      <c r="G79" s="66"/>
      <c r="H79" s="66"/>
      <c r="I79" s="66"/>
      <c r="J79" s="66"/>
      <c r="K79" s="67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740</v>
      </c>
      <c r="G80" s="68">
        <f t="shared" ref="G80" si="25">SUM(G71:G79)</f>
        <v>26.1</v>
      </c>
      <c r="H80" s="68">
        <f>SUM(H71:H79)</f>
        <v>29.31</v>
      </c>
      <c r="I80" s="68">
        <f>SUM(I71:I79)</f>
        <v>106.04999999999998</v>
      </c>
      <c r="J80" s="68">
        <f>SUM(J71:J79)</f>
        <v>843.1</v>
      </c>
      <c r="K80" s="69"/>
      <c r="L80" s="19"/>
    </row>
    <row r="81" spans="1:12" ht="15.75" customHeight="1" thickBot="1" x14ac:dyDescent="0.3">
      <c r="A81" s="29">
        <f>A63</f>
        <v>1</v>
      </c>
      <c r="B81" s="30">
        <f>B63</f>
        <v>4</v>
      </c>
      <c r="C81" s="88" t="s">
        <v>4</v>
      </c>
      <c r="D81" s="89"/>
      <c r="E81" s="31"/>
      <c r="F81" s="32">
        <f>F70+F80</f>
        <v>740</v>
      </c>
      <c r="G81" s="70">
        <f t="shared" ref="G81" si="26">G70+G80</f>
        <v>26.1</v>
      </c>
      <c r="H81" s="70">
        <f t="shared" ref="H81" si="27">H70+H80</f>
        <v>29.31</v>
      </c>
      <c r="I81" s="70">
        <f t="shared" ref="I81" si="28">I70+I80</f>
        <v>106.04999999999998</v>
      </c>
      <c r="J81" s="70">
        <f>J70+J80</f>
        <v>843.1</v>
      </c>
      <c r="K81" s="32"/>
      <c r="L81" s="32"/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71"/>
      <c r="H82" s="71"/>
      <c r="I82" s="71"/>
      <c r="J82" s="71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66"/>
      <c r="H83" s="66"/>
      <c r="I83" s="66"/>
      <c r="J83" s="66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66"/>
      <c r="H84" s="66"/>
      <c r="I84" s="66"/>
      <c r="J84" s="66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66"/>
      <c r="H85" s="66"/>
      <c r="I85" s="66"/>
      <c r="J85" s="66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66"/>
      <c r="H86" s="66"/>
      <c r="I86" s="66"/>
      <c r="J86" s="66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66"/>
      <c r="H87" s="66"/>
      <c r="I87" s="66"/>
      <c r="J87" s="66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66"/>
      <c r="H88" s="66"/>
      <c r="I88" s="66"/>
      <c r="J88" s="66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68">
        <f t="shared" ref="G89" si="29">SUM(G82:G88)</f>
        <v>0</v>
      </c>
      <c r="H89" s="68">
        <f t="shared" ref="H89" si="30">SUM(H82:H88)</f>
        <v>0</v>
      </c>
      <c r="I89" s="68">
        <f t="shared" ref="I89" si="31">SUM(I82:I88)</f>
        <v>0</v>
      </c>
      <c r="J89" s="68">
        <f t="shared" ref="J89" si="32">SUM(J82:J88)</f>
        <v>0</v>
      </c>
      <c r="K89" s="25"/>
      <c r="L89" s="19"/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66"/>
      <c r="H90" s="66"/>
      <c r="I90" s="66"/>
      <c r="J90" s="66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75" t="s">
        <v>59</v>
      </c>
      <c r="F91" s="53">
        <v>210</v>
      </c>
      <c r="G91" s="61">
        <v>5.65</v>
      </c>
      <c r="H91" s="61">
        <v>6.28</v>
      </c>
      <c r="I91" s="61">
        <v>13.72</v>
      </c>
      <c r="J91" s="61">
        <v>251.2</v>
      </c>
      <c r="K91" s="51">
        <v>82</v>
      </c>
      <c r="L91" s="43"/>
    </row>
    <row r="92" spans="1:12" ht="14.4" x14ac:dyDescent="0.3">
      <c r="A92" s="23"/>
      <c r="B92" s="15"/>
      <c r="C92" s="11"/>
      <c r="D92" s="7" t="s">
        <v>28</v>
      </c>
      <c r="E92" s="42" t="s">
        <v>60</v>
      </c>
      <c r="F92" s="43">
        <v>240</v>
      </c>
      <c r="G92" s="61">
        <v>7.36</v>
      </c>
      <c r="H92" s="61">
        <v>18.559999999999999</v>
      </c>
      <c r="I92" s="61">
        <v>15.93</v>
      </c>
      <c r="J92" s="61">
        <v>275.5</v>
      </c>
      <c r="K92" s="44">
        <v>315</v>
      </c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66"/>
      <c r="H93" s="66"/>
      <c r="I93" s="66"/>
      <c r="J93" s="66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52" t="s">
        <v>42</v>
      </c>
      <c r="F94" s="53">
        <v>180</v>
      </c>
      <c r="G94" s="72">
        <v>0.6</v>
      </c>
      <c r="H94" s="72">
        <v>0.16</v>
      </c>
      <c r="I94" s="72">
        <v>28.8</v>
      </c>
      <c r="J94" s="64">
        <v>119.5</v>
      </c>
      <c r="K94" s="51">
        <v>394</v>
      </c>
      <c r="L94" s="43"/>
    </row>
    <row r="95" spans="1:12" ht="14.4" x14ac:dyDescent="0.3">
      <c r="A95" s="23"/>
      <c r="B95" s="15"/>
      <c r="C95" s="11"/>
      <c r="D95" s="7" t="s">
        <v>31</v>
      </c>
      <c r="E95" s="57" t="s">
        <v>39</v>
      </c>
      <c r="F95" s="59">
        <v>60</v>
      </c>
      <c r="G95" s="63">
        <v>3.95</v>
      </c>
      <c r="H95" s="63">
        <v>0.5</v>
      </c>
      <c r="I95" s="63">
        <v>24.15</v>
      </c>
      <c r="J95" s="63">
        <v>147</v>
      </c>
      <c r="K95" s="58">
        <v>1</v>
      </c>
      <c r="L95" s="43"/>
    </row>
    <row r="96" spans="1:12" ht="14.4" x14ac:dyDescent="0.3">
      <c r="A96" s="23"/>
      <c r="B96" s="15"/>
      <c r="C96" s="11"/>
      <c r="D96" s="7" t="s">
        <v>32</v>
      </c>
      <c r="E96" s="57" t="s">
        <v>40</v>
      </c>
      <c r="F96" s="59">
        <v>20</v>
      </c>
      <c r="G96" s="63">
        <v>1.55</v>
      </c>
      <c r="H96" s="63">
        <v>0.25</v>
      </c>
      <c r="I96" s="63">
        <v>12.6</v>
      </c>
      <c r="J96" s="63">
        <v>63</v>
      </c>
      <c r="K96" s="58">
        <v>1</v>
      </c>
      <c r="L96" s="43"/>
    </row>
    <row r="97" spans="1:12" ht="14.4" x14ac:dyDescent="0.3">
      <c r="A97" s="23"/>
      <c r="B97" s="15"/>
      <c r="C97" s="11"/>
      <c r="D97" s="6" t="s">
        <v>24</v>
      </c>
      <c r="E97" s="62" t="s">
        <v>41</v>
      </c>
      <c r="F97" s="59">
        <v>100</v>
      </c>
      <c r="G97" s="63">
        <v>0.26</v>
      </c>
      <c r="H97" s="63">
        <v>0.17</v>
      </c>
      <c r="I97" s="63">
        <v>13.8</v>
      </c>
      <c r="J97" s="63">
        <v>60</v>
      </c>
      <c r="K97" s="58" t="s">
        <v>38</v>
      </c>
      <c r="L97" s="43"/>
    </row>
    <row r="98" spans="1:12" ht="14.4" x14ac:dyDescent="0.3">
      <c r="A98" s="23"/>
      <c r="B98" s="15"/>
      <c r="C98" s="11"/>
      <c r="D98" s="6"/>
      <c r="E98" s="42"/>
      <c r="F98" s="43"/>
      <c r="G98" s="66"/>
      <c r="H98" s="66"/>
      <c r="I98" s="66"/>
      <c r="J98" s="66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810</v>
      </c>
      <c r="G99" s="68">
        <f t="shared" ref="G99" si="33">SUM(G90:G98)</f>
        <v>19.370000000000005</v>
      </c>
      <c r="H99" s="68">
        <f t="shared" ref="H99" si="34">SUM(H90:H98)</f>
        <v>25.92</v>
      </c>
      <c r="I99" s="68">
        <f t="shared" ref="I99" si="35">SUM(I90:I98)</f>
        <v>108.99999999999999</v>
      </c>
      <c r="J99" s="68">
        <f t="shared" ref="J99" si="36">SUM(J90:J98)</f>
        <v>916.2</v>
      </c>
      <c r="K99" s="25"/>
      <c r="L99" s="19"/>
    </row>
    <row r="100" spans="1:12" ht="15.75" customHeight="1" thickBot="1" x14ac:dyDescent="0.3">
      <c r="A100" s="29">
        <f>A82</f>
        <v>1</v>
      </c>
      <c r="B100" s="30">
        <f>B82</f>
        <v>5</v>
      </c>
      <c r="C100" s="88" t="s">
        <v>4</v>
      </c>
      <c r="D100" s="89"/>
      <c r="E100" s="31"/>
      <c r="F100" s="32">
        <f>F89+F99</f>
        <v>810</v>
      </c>
      <c r="G100" s="70">
        <f t="shared" ref="G100" si="37">G89+G99</f>
        <v>19.370000000000005</v>
      </c>
      <c r="H100" s="70">
        <f t="shared" ref="H100" si="38">H89+H99</f>
        <v>25.92</v>
      </c>
      <c r="I100" s="70">
        <f t="shared" ref="I100" si="39">I89+I99</f>
        <v>108.99999999999999</v>
      </c>
      <c r="J100" s="70">
        <f t="shared" ref="J100" si="40">J89+J99</f>
        <v>916.2</v>
      </c>
      <c r="K100" s="32"/>
      <c r="L100" s="32"/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71"/>
      <c r="H101" s="71"/>
      <c r="I101" s="71"/>
      <c r="J101" s="71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66"/>
      <c r="H102" s="66"/>
      <c r="I102" s="66"/>
      <c r="J102" s="66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66"/>
      <c r="H103" s="66"/>
      <c r="I103" s="66"/>
      <c r="J103" s="66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66"/>
      <c r="H104" s="66"/>
      <c r="I104" s="66"/>
      <c r="J104" s="66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66"/>
      <c r="H105" s="66"/>
      <c r="I105" s="66"/>
      <c r="J105" s="66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66"/>
      <c r="H106" s="66"/>
      <c r="I106" s="66"/>
      <c r="J106" s="66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66"/>
      <c r="H107" s="66"/>
      <c r="I107" s="66"/>
      <c r="J107" s="66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68">
        <f t="shared" ref="G108:J108" si="41">SUM(G101:G107)</f>
        <v>0</v>
      </c>
      <c r="H108" s="68">
        <f t="shared" si="41"/>
        <v>0</v>
      </c>
      <c r="I108" s="68">
        <f t="shared" si="41"/>
        <v>0</v>
      </c>
      <c r="J108" s="68">
        <f t="shared" si="41"/>
        <v>0</v>
      </c>
      <c r="K108" s="25"/>
      <c r="L108" s="19"/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66"/>
      <c r="H109" s="66"/>
      <c r="I109" s="66"/>
      <c r="J109" s="66"/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62</v>
      </c>
      <c r="F110" s="61">
        <v>210</v>
      </c>
      <c r="G110" s="64">
        <v>2.7</v>
      </c>
      <c r="H110" s="64">
        <v>3.7</v>
      </c>
      <c r="I110" s="64">
        <v>15.4</v>
      </c>
      <c r="J110" s="64">
        <v>161.30000000000001</v>
      </c>
      <c r="K110" s="76">
        <v>88</v>
      </c>
      <c r="L110" s="43"/>
    </row>
    <row r="111" spans="1:12" ht="14.4" x14ac:dyDescent="0.3">
      <c r="A111" s="23"/>
      <c r="B111" s="15"/>
      <c r="C111" s="11"/>
      <c r="D111" s="7" t="s">
        <v>28</v>
      </c>
      <c r="E111" s="42" t="s">
        <v>52</v>
      </c>
      <c r="F111" s="61">
        <v>90</v>
      </c>
      <c r="G111" s="64">
        <v>12.4</v>
      </c>
      <c r="H111" s="64">
        <v>11.8</v>
      </c>
      <c r="I111" s="64">
        <v>7.8</v>
      </c>
      <c r="J111" s="64">
        <v>221.3</v>
      </c>
      <c r="K111" s="76">
        <v>299</v>
      </c>
      <c r="L111" s="43"/>
    </row>
    <row r="112" spans="1:12" ht="14.4" x14ac:dyDescent="0.3">
      <c r="A112" s="23"/>
      <c r="B112" s="15"/>
      <c r="C112" s="11"/>
      <c r="D112" s="7" t="s">
        <v>29</v>
      </c>
      <c r="E112" s="42" t="s">
        <v>61</v>
      </c>
      <c r="F112" s="61">
        <v>150</v>
      </c>
      <c r="G112" s="64">
        <v>12.2</v>
      </c>
      <c r="H112" s="64">
        <v>13</v>
      </c>
      <c r="I112" s="64">
        <v>29.5</v>
      </c>
      <c r="J112" s="64">
        <v>240</v>
      </c>
      <c r="K112" s="76">
        <v>221</v>
      </c>
      <c r="L112" s="43"/>
    </row>
    <row r="113" spans="1:12" ht="14.4" x14ac:dyDescent="0.3">
      <c r="A113" s="23"/>
      <c r="B113" s="15"/>
      <c r="C113" s="11"/>
      <c r="D113" s="7" t="s">
        <v>30</v>
      </c>
      <c r="E113" s="52" t="s">
        <v>42</v>
      </c>
      <c r="F113" s="59">
        <v>180</v>
      </c>
      <c r="G113" s="63">
        <v>0.6</v>
      </c>
      <c r="H113" s="63">
        <v>0.16</v>
      </c>
      <c r="I113" s="63">
        <v>28.8</v>
      </c>
      <c r="J113" s="64">
        <v>119.5</v>
      </c>
      <c r="K113" s="58">
        <v>394</v>
      </c>
      <c r="L113" s="43"/>
    </row>
    <row r="114" spans="1:12" ht="14.4" x14ac:dyDescent="0.3">
      <c r="A114" s="23"/>
      <c r="B114" s="15"/>
      <c r="C114" s="11"/>
      <c r="D114" s="7" t="s">
        <v>31</v>
      </c>
      <c r="E114" s="57" t="s">
        <v>39</v>
      </c>
      <c r="F114" s="59">
        <v>60</v>
      </c>
      <c r="G114" s="63">
        <v>3.95</v>
      </c>
      <c r="H114" s="63">
        <v>0.5</v>
      </c>
      <c r="I114" s="63">
        <v>24.15</v>
      </c>
      <c r="J114" s="63">
        <v>147</v>
      </c>
      <c r="K114" s="58">
        <v>1</v>
      </c>
      <c r="L114" s="43"/>
    </row>
    <row r="115" spans="1:12" ht="14.4" x14ac:dyDescent="0.3">
      <c r="A115" s="23"/>
      <c r="B115" s="15"/>
      <c r="C115" s="11"/>
      <c r="D115" s="7" t="s">
        <v>32</v>
      </c>
      <c r="E115" s="57" t="s">
        <v>40</v>
      </c>
      <c r="F115" s="59">
        <v>20</v>
      </c>
      <c r="G115" s="63">
        <v>1.55</v>
      </c>
      <c r="H115" s="63">
        <v>0.25</v>
      </c>
      <c r="I115" s="63">
        <v>12.6</v>
      </c>
      <c r="J115" s="63">
        <v>63</v>
      </c>
      <c r="K115" s="58">
        <v>1</v>
      </c>
      <c r="L115" s="43"/>
    </row>
    <row r="116" spans="1:12" ht="14.4" x14ac:dyDescent="0.3">
      <c r="A116" s="23"/>
      <c r="B116" s="15"/>
      <c r="C116" s="11"/>
      <c r="D116" s="6" t="s">
        <v>24</v>
      </c>
      <c r="E116" s="42" t="s">
        <v>41</v>
      </c>
      <c r="F116" s="43">
        <v>100</v>
      </c>
      <c r="G116" s="63">
        <v>0.26</v>
      </c>
      <c r="H116" s="63">
        <v>0.17</v>
      </c>
      <c r="I116" s="63">
        <v>13.8</v>
      </c>
      <c r="J116" s="63">
        <v>60</v>
      </c>
      <c r="K116" s="77" t="s">
        <v>38</v>
      </c>
      <c r="L116" s="43"/>
    </row>
    <row r="117" spans="1:12" ht="15" thickBot="1" x14ac:dyDescent="0.35">
      <c r="A117" s="23"/>
      <c r="B117" s="15"/>
      <c r="C117" s="11"/>
      <c r="D117" s="6"/>
      <c r="E117" s="42"/>
      <c r="F117" s="43"/>
      <c r="G117" s="64"/>
      <c r="H117" s="64"/>
      <c r="I117" s="64"/>
      <c r="J117" s="66"/>
      <c r="K117" s="76"/>
      <c r="L117" s="54"/>
    </row>
    <row r="118" spans="1:12" ht="15" thickBot="1" x14ac:dyDescent="0.35">
      <c r="A118" s="24"/>
      <c r="B118" s="17"/>
      <c r="C118" s="8"/>
      <c r="D118" s="18" t="s">
        <v>33</v>
      </c>
      <c r="E118" s="9"/>
      <c r="F118" s="19">
        <f>SUM(F109:F117)</f>
        <v>810</v>
      </c>
      <c r="G118" s="68">
        <f t="shared" ref="G118:I118" si="42">SUM(G109:G117)</f>
        <v>33.659999999999997</v>
      </c>
      <c r="H118" s="68">
        <f t="shared" si="42"/>
        <v>29.580000000000002</v>
      </c>
      <c r="I118" s="68">
        <f t="shared" si="42"/>
        <v>132.05000000000001</v>
      </c>
      <c r="J118" s="68">
        <f>SUM(J109:J117)</f>
        <v>1012.1</v>
      </c>
      <c r="K118" s="78"/>
      <c r="L118" s="54"/>
    </row>
    <row r="119" spans="1:12" ht="15" thickBot="1" x14ac:dyDescent="0.3">
      <c r="A119" s="29">
        <f>A101</f>
        <v>2</v>
      </c>
      <c r="B119" s="30">
        <f>B101</f>
        <v>1</v>
      </c>
      <c r="C119" s="88" t="s">
        <v>4</v>
      </c>
      <c r="D119" s="89"/>
      <c r="E119" s="31"/>
      <c r="F119" s="32">
        <f>F108+F118</f>
        <v>810</v>
      </c>
      <c r="G119" s="70">
        <f t="shared" ref="G119" si="43">G108+G118</f>
        <v>33.659999999999997</v>
      </c>
      <c r="H119" s="70">
        <f t="shared" ref="H119" si="44">H108+H118</f>
        <v>29.580000000000002</v>
      </c>
      <c r="I119" s="70">
        <f t="shared" ref="I119" si="45">I108+I118</f>
        <v>132.05000000000001</v>
      </c>
      <c r="J119" s="70">
        <f t="shared" ref="J119" si="46">J108+J118</f>
        <v>1012.1</v>
      </c>
      <c r="K119" s="79"/>
      <c r="L119" s="32"/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71"/>
      <c r="H120" s="71"/>
      <c r="I120" s="71"/>
      <c r="J120" s="71"/>
      <c r="K120" s="80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66"/>
      <c r="H121" s="66"/>
      <c r="I121" s="66"/>
      <c r="J121" s="66"/>
      <c r="K121" s="76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66"/>
      <c r="H122" s="66"/>
      <c r="I122" s="66"/>
      <c r="J122" s="66"/>
      <c r="K122" s="76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66"/>
      <c r="H123" s="66"/>
      <c r="I123" s="66"/>
      <c r="J123" s="66"/>
      <c r="K123" s="76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66"/>
      <c r="H124" s="66"/>
      <c r="I124" s="66"/>
      <c r="J124" s="66"/>
      <c r="K124" s="76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66"/>
      <c r="H125" s="66"/>
      <c r="I125" s="66"/>
      <c r="J125" s="66"/>
      <c r="K125" s="76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66"/>
      <c r="H126" s="66"/>
      <c r="I126" s="66"/>
      <c r="J126" s="66"/>
      <c r="K126" s="76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68">
        <f t="shared" ref="G127:J127" si="47">SUM(G120:G126)</f>
        <v>0</v>
      </c>
      <c r="H127" s="68">
        <f t="shared" si="47"/>
        <v>0</v>
      </c>
      <c r="I127" s="68">
        <f t="shared" si="47"/>
        <v>0</v>
      </c>
      <c r="J127" s="68">
        <f t="shared" si="47"/>
        <v>0</v>
      </c>
      <c r="K127" s="78"/>
      <c r="L127" s="19"/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66"/>
      <c r="H128" s="66"/>
      <c r="I128" s="66"/>
      <c r="J128" s="66"/>
      <c r="K128" s="76"/>
      <c r="L128" s="43"/>
    </row>
    <row r="129" spans="1:12" ht="14.4" x14ac:dyDescent="0.3">
      <c r="A129" s="14"/>
      <c r="B129" s="15"/>
      <c r="C129" s="11"/>
      <c r="D129" s="7" t="s">
        <v>27</v>
      </c>
      <c r="E129" s="75" t="s">
        <v>63</v>
      </c>
      <c r="F129" s="53">
        <v>210</v>
      </c>
      <c r="G129" s="64">
        <v>7.69</v>
      </c>
      <c r="H129" s="64">
        <v>12.38</v>
      </c>
      <c r="I129" s="64">
        <v>8.1</v>
      </c>
      <c r="J129" s="64">
        <v>144.30000000000001</v>
      </c>
      <c r="K129" s="77">
        <v>73</v>
      </c>
      <c r="L129" s="55"/>
    </row>
    <row r="130" spans="1:12" ht="14.4" x14ac:dyDescent="0.3">
      <c r="A130" s="14"/>
      <c r="B130" s="15"/>
      <c r="C130" s="11"/>
      <c r="D130" s="7" t="s">
        <v>28</v>
      </c>
      <c r="E130" s="42" t="s">
        <v>64</v>
      </c>
      <c r="F130" s="43">
        <v>240</v>
      </c>
      <c r="G130" s="64">
        <v>17.2</v>
      </c>
      <c r="H130" s="64">
        <v>16.100000000000001</v>
      </c>
      <c r="I130" s="64">
        <v>34.799999999999997</v>
      </c>
      <c r="J130" s="64">
        <v>397.6</v>
      </c>
      <c r="K130" s="76">
        <v>309</v>
      </c>
      <c r="L130" s="55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66"/>
      <c r="H131" s="66"/>
      <c r="I131" s="66"/>
      <c r="J131" s="66"/>
      <c r="K131" s="76"/>
      <c r="L131" s="55"/>
    </row>
    <row r="132" spans="1:12" ht="14.4" x14ac:dyDescent="0.3">
      <c r="A132" s="14"/>
      <c r="B132" s="15"/>
      <c r="C132" s="11"/>
      <c r="D132" s="7" t="s">
        <v>30</v>
      </c>
      <c r="E132" s="52" t="s">
        <v>42</v>
      </c>
      <c r="F132" s="59">
        <v>180</v>
      </c>
      <c r="G132" s="63">
        <v>0.6</v>
      </c>
      <c r="H132" s="63">
        <v>0.16</v>
      </c>
      <c r="I132" s="63">
        <v>28.8</v>
      </c>
      <c r="J132" s="64">
        <v>119.5</v>
      </c>
      <c r="K132" s="58">
        <v>394</v>
      </c>
      <c r="L132" s="55"/>
    </row>
    <row r="133" spans="1:12" ht="14.4" x14ac:dyDescent="0.3">
      <c r="A133" s="14"/>
      <c r="B133" s="15"/>
      <c r="C133" s="11"/>
      <c r="D133" s="7" t="s">
        <v>31</v>
      </c>
      <c r="E133" s="57" t="s">
        <v>39</v>
      </c>
      <c r="F133" s="59">
        <v>60</v>
      </c>
      <c r="G133" s="63">
        <v>3.95</v>
      </c>
      <c r="H133" s="63">
        <v>0.5</v>
      </c>
      <c r="I133" s="63">
        <v>24.15</v>
      </c>
      <c r="J133" s="63">
        <v>147</v>
      </c>
      <c r="K133" s="58">
        <v>1</v>
      </c>
      <c r="L133" s="55"/>
    </row>
    <row r="134" spans="1:12" ht="14.4" x14ac:dyDescent="0.3">
      <c r="A134" s="14"/>
      <c r="B134" s="15"/>
      <c r="C134" s="11"/>
      <c r="D134" s="7" t="s">
        <v>32</v>
      </c>
      <c r="E134" s="57" t="s">
        <v>40</v>
      </c>
      <c r="F134" s="59">
        <v>20</v>
      </c>
      <c r="G134" s="63">
        <v>1.55</v>
      </c>
      <c r="H134" s="63">
        <v>0.25</v>
      </c>
      <c r="I134" s="63">
        <v>12.6</v>
      </c>
      <c r="J134" s="63">
        <v>63</v>
      </c>
      <c r="K134" s="58">
        <v>1</v>
      </c>
      <c r="L134" s="55"/>
    </row>
    <row r="135" spans="1:12" ht="14.4" x14ac:dyDescent="0.3">
      <c r="A135" s="14"/>
      <c r="B135" s="15"/>
      <c r="C135" s="11"/>
      <c r="D135" s="6"/>
      <c r="E135" s="42"/>
      <c r="F135" s="43"/>
      <c r="G135" s="66"/>
      <c r="H135" s="66"/>
      <c r="I135" s="66"/>
      <c r="J135" s="66"/>
      <c r="K135" s="76"/>
      <c r="L135" s="56"/>
    </row>
    <row r="136" spans="1:12" ht="14.4" x14ac:dyDescent="0.3">
      <c r="A136" s="14"/>
      <c r="B136" s="15"/>
      <c r="C136" s="11"/>
      <c r="D136" s="6"/>
      <c r="E136" s="42"/>
      <c r="F136" s="43"/>
      <c r="G136" s="66"/>
      <c r="H136" s="66"/>
      <c r="I136" s="66"/>
      <c r="J136" s="66"/>
      <c r="K136" s="76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710</v>
      </c>
      <c r="G137" s="68">
        <f t="shared" ref="G137:J137" si="48">SUM(G128:G136)</f>
        <v>30.990000000000002</v>
      </c>
      <c r="H137" s="68">
        <f t="shared" si="48"/>
        <v>29.390000000000004</v>
      </c>
      <c r="I137" s="68">
        <f t="shared" si="48"/>
        <v>108.44999999999999</v>
      </c>
      <c r="J137" s="68">
        <f t="shared" si="48"/>
        <v>871.40000000000009</v>
      </c>
      <c r="K137" s="78"/>
      <c r="L137" s="19"/>
    </row>
    <row r="138" spans="1:12" ht="15" thickBot="1" x14ac:dyDescent="0.3">
      <c r="A138" s="33">
        <f>A120</f>
        <v>2</v>
      </c>
      <c r="B138" s="33">
        <f>B120</f>
        <v>2</v>
      </c>
      <c r="C138" s="88" t="s">
        <v>4</v>
      </c>
      <c r="D138" s="89"/>
      <c r="E138" s="31"/>
      <c r="F138" s="32">
        <f>F127+F137</f>
        <v>710</v>
      </c>
      <c r="G138" s="70">
        <f t="shared" ref="G138" si="49">G127+G137</f>
        <v>30.990000000000002</v>
      </c>
      <c r="H138" s="70">
        <f t="shared" ref="H138" si="50">H127+H137</f>
        <v>29.390000000000004</v>
      </c>
      <c r="I138" s="70">
        <f t="shared" ref="I138" si="51">I127+I137</f>
        <v>108.44999999999999</v>
      </c>
      <c r="J138" s="70">
        <f t="shared" ref="J138" si="52">J127+J137</f>
        <v>871.40000000000009</v>
      </c>
      <c r="K138" s="79"/>
      <c r="L138" s="32"/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71"/>
      <c r="H139" s="71"/>
      <c r="I139" s="71"/>
      <c r="J139" s="71"/>
      <c r="K139" s="80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66"/>
      <c r="H140" s="66"/>
      <c r="I140" s="66"/>
      <c r="J140" s="66"/>
      <c r="K140" s="76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66"/>
      <c r="H141" s="66"/>
      <c r="I141" s="66"/>
      <c r="J141" s="66"/>
      <c r="K141" s="76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66"/>
      <c r="H142" s="66"/>
      <c r="I142" s="66"/>
      <c r="J142" s="66"/>
      <c r="K142" s="76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66"/>
      <c r="H143" s="66"/>
      <c r="I143" s="66"/>
      <c r="J143" s="66"/>
      <c r="K143" s="76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66"/>
      <c r="H144" s="66"/>
      <c r="I144" s="66"/>
      <c r="J144" s="66"/>
      <c r="K144" s="76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66"/>
      <c r="H145" s="66"/>
      <c r="I145" s="66"/>
      <c r="J145" s="66"/>
      <c r="K145" s="76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0</v>
      </c>
      <c r="G146" s="68">
        <f t="shared" ref="G146:J146" si="53">SUM(G139:G145)</f>
        <v>0</v>
      </c>
      <c r="H146" s="68">
        <f t="shared" si="53"/>
        <v>0</v>
      </c>
      <c r="I146" s="68">
        <f t="shared" si="53"/>
        <v>0</v>
      </c>
      <c r="J146" s="68">
        <f t="shared" si="53"/>
        <v>0</v>
      </c>
      <c r="K146" s="78"/>
      <c r="L146" s="19"/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66"/>
      <c r="H147" s="66"/>
      <c r="I147" s="66"/>
      <c r="J147" s="66"/>
      <c r="K147" s="76"/>
      <c r="L147" s="43"/>
    </row>
    <row r="148" spans="1:12" ht="14.4" x14ac:dyDescent="0.3">
      <c r="A148" s="23"/>
      <c r="B148" s="15"/>
      <c r="C148" s="11"/>
      <c r="D148" s="7" t="s">
        <v>27</v>
      </c>
      <c r="E148" s="75" t="s">
        <v>65</v>
      </c>
      <c r="F148" s="53">
        <v>210</v>
      </c>
      <c r="G148" s="64">
        <v>6.12</v>
      </c>
      <c r="H148" s="64">
        <v>10.029999999999999</v>
      </c>
      <c r="I148" s="64">
        <v>14</v>
      </c>
      <c r="J148" s="64">
        <v>151.63999999999999</v>
      </c>
      <c r="K148" s="77">
        <v>98</v>
      </c>
      <c r="L148" s="43"/>
    </row>
    <row r="149" spans="1:12" ht="14.4" x14ac:dyDescent="0.3">
      <c r="A149" s="23"/>
      <c r="B149" s="15"/>
      <c r="C149" s="11"/>
      <c r="D149" s="7" t="s">
        <v>28</v>
      </c>
      <c r="E149" s="75" t="s">
        <v>48</v>
      </c>
      <c r="F149" s="53">
        <v>90</v>
      </c>
      <c r="G149" s="64">
        <v>12.4</v>
      </c>
      <c r="H149" s="64">
        <v>16.3</v>
      </c>
      <c r="I149" s="64">
        <v>5.5</v>
      </c>
      <c r="J149" s="64">
        <v>221.3</v>
      </c>
      <c r="K149" s="77">
        <v>299</v>
      </c>
      <c r="L149" s="43"/>
    </row>
    <row r="150" spans="1:12" ht="14.4" x14ac:dyDescent="0.3">
      <c r="A150" s="23"/>
      <c r="B150" s="15"/>
      <c r="C150" s="11"/>
      <c r="D150" s="7" t="s">
        <v>29</v>
      </c>
      <c r="E150" s="75" t="s">
        <v>66</v>
      </c>
      <c r="F150" s="53">
        <v>150</v>
      </c>
      <c r="G150" s="64">
        <v>13</v>
      </c>
      <c r="H150" s="64">
        <v>6.5</v>
      </c>
      <c r="I150" s="64">
        <v>33.4</v>
      </c>
      <c r="J150" s="64">
        <v>242.9</v>
      </c>
      <c r="K150" s="77">
        <v>179</v>
      </c>
      <c r="L150" s="43"/>
    </row>
    <row r="151" spans="1:12" ht="14.4" x14ac:dyDescent="0.3">
      <c r="A151" s="23"/>
      <c r="B151" s="15"/>
      <c r="C151" s="11"/>
      <c r="D151" s="7" t="s">
        <v>30</v>
      </c>
      <c r="E151" s="52" t="s">
        <v>42</v>
      </c>
      <c r="F151" s="59">
        <v>180</v>
      </c>
      <c r="G151" s="63">
        <v>0.6</v>
      </c>
      <c r="H151" s="63">
        <v>0.16</v>
      </c>
      <c r="I151" s="63">
        <v>28.8</v>
      </c>
      <c r="J151" s="64">
        <v>119.5</v>
      </c>
      <c r="K151" s="58">
        <v>394</v>
      </c>
      <c r="L151" s="43"/>
    </row>
    <row r="152" spans="1:12" ht="14.4" x14ac:dyDescent="0.3">
      <c r="A152" s="23"/>
      <c r="B152" s="15"/>
      <c r="C152" s="11"/>
      <c r="D152" s="7" t="s">
        <v>31</v>
      </c>
      <c r="E152" s="57" t="s">
        <v>39</v>
      </c>
      <c r="F152" s="59">
        <v>60</v>
      </c>
      <c r="G152" s="63">
        <v>3.95</v>
      </c>
      <c r="H152" s="63">
        <v>0.5</v>
      </c>
      <c r="I152" s="63">
        <v>24.15</v>
      </c>
      <c r="J152" s="63">
        <v>147</v>
      </c>
      <c r="K152" s="58">
        <v>1</v>
      </c>
      <c r="L152" s="43"/>
    </row>
    <row r="153" spans="1:12" ht="14.4" x14ac:dyDescent="0.3">
      <c r="A153" s="23"/>
      <c r="B153" s="15"/>
      <c r="C153" s="11"/>
      <c r="D153" s="7" t="s">
        <v>32</v>
      </c>
      <c r="E153" s="57" t="s">
        <v>40</v>
      </c>
      <c r="F153" s="59">
        <v>20</v>
      </c>
      <c r="G153" s="63">
        <v>1.55</v>
      </c>
      <c r="H153" s="63">
        <v>0.25</v>
      </c>
      <c r="I153" s="63">
        <v>12.6</v>
      </c>
      <c r="J153" s="63">
        <v>63</v>
      </c>
      <c r="K153" s="58">
        <v>1</v>
      </c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66"/>
      <c r="H154" s="66"/>
      <c r="I154" s="66"/>
      <c r="J154" s="66"/>
      <c r="K154" s="76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66"/>
      <c r="H155" s="66"/>
      <c r="I155" s="66"/>
      <c r="J155" s="66"/>
      <c r="K155" s="76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710</v>
      </c>
      <c r="G156" s="68">
        <f t="shared" ref="G156:J156" si="54">SUM(G147:G155)</f>
        <v>37.619999999999997</v>
      </c>
      <c r="H156" s="68">
        <f t="shared" si="54"/>
        <v>33.739999999999995</v>
      </c>
      <c r="I156" s="68">
        <f t="shared" si="54"/>
        <v>118.44999999999999</v>
      </c>
      <c r="J156" s="68">
        <f t="shared" si="54"/>
        <v>945.34</v>
      </c>
      <c r="K156" s="78"/>
      <c r="L156" s="19"/>
    </row>
    <row r="157" spans="1:12" ht="15" thickBot="1" x14ac:dyDescent="0.3">
      <c r="A157" s="29">
        <f>A139</f>
        <v>2</v>
      </c>
      <c r="B157" s="30">
        <f>B139</f>
        <v>3</v>
      </c>
      <c r="C157" s="88" t="s">
        <v>4</v>
      </c>
      <c r="D157" s="89"/>
      <c r="E157" s="31"/>
      <c r="F157" s="32">
        <f>F146+F156</f>
        <v>710</v>
      </c>
      <c r="G157" s="70">
        <f t="shared" ref="G157" si="55">G146+G156</f>
        <v>37.619999999999997</v>
      </c>
      <c r="H157" s="70">
        <f t="shared" ref="H157" si="56">H146+H156</f>
        <v>33.739999999999995</v>
      </c>
      <c r="I157" s="70">
        <f t="shared" ref="I157" si="57">I146+I156</f>
        <v>118.44999999999999</v>
      </c>
      <c r="J157" s="70">
        <f t="shared" ref="J157" si="58">J146+J156</f>
        <v>945.34</v>
      </c>
      <c r="K157" s="79"/>
      <c r="L157" s="32"/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71"/>
      <c r="H158" s="71"/>
      <c r="I158" s="71"/>
      <c r="J158" s="71"/>
      <c r="K158" s="80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66"/>
      <c r="H159" s="66"/>
      <c r="I159" s="66"/>
      <c r="J159" s="66"/>
      <c r="K159" s="76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66"/>
      <c r="H160" s="66"/>
      <c r="I160" s="66"/>
      <c r="J160" s="66"/>
      <c r="K160" s="76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66"/>
      <c r="H161" s="66"/>
      <c r="I161" s="66"/>
      <c r="J161" s="66"/>
      <c r="K161" s="76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66"/>
      <c r="H162" s="66"/>
      <c r="I162" s="66"/>
      <c r="J162" s="66"/>
      <c r="K162" s="76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66"/>
      <c r="H163" s="66"/>
      <c r="I163" s="66"/>
      <c r="J163" s="66"/>
      <c r="K163" s="76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66"/>
      <c r="H164" s="66"/>
      <c r="I164" s="66"/>
      <c r="J164" s="66"/>
      <c r="K164" s="76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0</v>
      </c>
      <c r="G165" s="68">
        <f t="shared" ref="G165:J165" si="59">SUM(G158:G164)</f>
        <v>0</v>
      </c>
      <c r="H165" s="68">
        <f t="shared" si="59"/>
        <v>0</v>
      </c>
      <c r="I165" s="68">
        <f t="shared" si="59"/>
        <v>0</v>
      </c>
      <c r="J165" s="68">
        <f t="shared" si="59"/>
        <v>0</v>
      </c>
      <c r="K165" s="78"/>
      <c r="L165" s="19"/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66"/>
      <c r="H166" s="66"/>
      <c r="I166" s="66"/>
      <c r="J166" s="66"/>
      <c r="K166" s="76"/>
      <c r="L166" s="43"/>
    </row>
    <row r="167" spans="1:12" ht="14.4" x14ac:dyDescent="0.3">
      <c r="A167" s="23"/>
      <c r="B167" s="15"/>
      <c r="C167" s="11"/>
      <c r="D167" s="7" t="s">
        <v>27</v>
      </c>
      <c r="E167" s="75" t="s">
        <v>67</v>
      </c>
      <c r="F167" s="53">
        <v>210</v>
      </c>
      <c r="G167" s="64">
        <v>2.7</v>
      </c>
      <c r="H167" s="64">
        <v>3.7</v>
      </c>
      <c r="I167" s="64">
        <v>15.4</v>
      </c>
      <c r="J167" s="64">
        <v>161.30000000000001</v>
      </c>
      <c r="K167" s="77">
        <v>63</v>
      </c>
      <c r="L167" s="43"/>
    </row>
    <row r="168" spans="1:12" ht="14.4" x14ac:dyDescent="0.3">
      <c r="A168" s="23"/>
      <c r="B168" s="15"/>
      <c r="C168" s="11"/>
      <c r="D168" s="7" t="s">
        <v>28</v>
      </c>
      <c r="E168" s="62" t="s">
        <v>57</v>
      </c>
      <c r="F168" s="59">
        <v>90</v>
      </c>
      <c r="G168" s="63">
        <v>15.2</v>
      </c>
      <c r="H168" s="63">
        <v>14.8</v>
      </c>
      <c r="I168" s="63">
        <v>8</v>
      </c>
      <c r="J168" s="64">
        <v>212</v>
      </c>
      <c r="K168" s="58">
        <v>261</v>
      </c>
      <c r="L168" s="43"/>
    </row>
    <row r="169" spans="1:12" ht="26.4" x14ac:dyDescent="0.3">
      <c r="A169" s="23"/>
      <c r="B169" s="15"/>
      <c r="C169" s="11"/>
      <c r="D169" s="7" t="s">
        <v>29</v>
      </c>
      <c r="E169" s="75" t="s">
        <v>68</v>
      </c>
      <c r="F169" s="53">
        <v>180</v>
      </c>
      <c r="G169" s="64">
        <v>3.8</v>
      </c>
      <c r="H169" s="64">
        <v>9.6999999999999993</v>
      </c>
      <c r="I169" s="64">
        <v>47.7</v>
      </c>
      <c r="J169" s="64">
        <v>241.95</v>
      </c>
      <c r="K169" s="82">
        <v>219</v>
      </c>
      <c r="L169" s="43"/>
    </row>
    <row r="170" spans="1:12" ht="14.4" x14ac:dyDescent="0.3">
      <c r="A170" s="23"/>
      <c r="B170" s="15"/>
      <c r="C170" s="11"/>
      <c r="D170" s="7" t="s">
        <v>30</v>
      </c>
      <c r="E170" s="52" t="s">
        <v>42</v>
      </c>
      <c r="F170" s="59">
        <v>180</v>
      </c>
      <c r="G170" s="63">
        <v>0.6</v>
      </c>
      <c r="H170" s="63">
        <v>0.16</v>
      </c>
      <c r="I170" s="63">
        <v>28.8</v>
      </c>
      <c r="J170" s="64">
        <v>119.5</v>
      </c>
      <c r="K170" s="58">
        <v>394</v>
      </c>
      <c r="L170" s="43"/>
    </row>
    <row r="171" spans="1:12" ht="14.4" x14ac:dyDescent="0.3">
      <c r="A171" s="23"/>
      <c r="B171" s="15"/>
      <c r="C171" s="11"/>
      <c r="D171" s="7" t="s">
        <v>31</v>
      </c>
      <c r="E171" s="57" t="s">
        <v>39</v>
      </c>
      <c r="F171" s="59">
        <v>60</v>
      </c>
      <c r="G171" s="63">
        <v>3.95</v>
      </c>
      <c r="H171" s="63">
        <v>0.5</v>
      </c>
      <c r="I171" s="63">
        <v>24.15</v>
      </c>
      <c r="J171" s="63">
        <v>147</v>
      </c>
      <c r="K171" s="58">
        <v>1</v>
      </c>
      <c r="L171" s="43"/>
    </row>
    <row r="172" spans="1:12" ht="14.4" x14ac:dyDescent="0.3">
      <c r="A172" s="23"/>
      <c r="B172" s="15"/>
      <c r="C172" s="11"/>
      <c r="D172" s="7" t="s">
        <v>32</v>
      </c>
      <c r="E172" s="57" t="s">
        <v>40</v>
      </c>
      <c r="F172" s="59">
        <v>20</v>
      </c>
      <c r="G172" s="63">
        <v>1.55</v>
      </c>
      <c r="H172" s="63">
        <v>0.25</v>
      </c>
      <c r="I172" s="63">
        <v>12.6</v>
      </c>
      <c r="J172" s="63">
        <v>63</v>
      </c>
      <c r="K172" s="58">
        <v>1</v>
      </c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66"/>
      <c r="H173" s="66"/>
      <c r="I173" s="66"/>
      <c r="J173" s="66"/>
      <c r="K173" s="77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66"/>
      <c r="H174" s="66"/>
      <c r="I174" s="66"/>
      <c r="J174" s="66"/>
      <c r="K174" s="76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740</v>
      </c>
      <c r="G175" s="68">
        <f t="shared" ref="G175:J175" si="60">SUM(G166:G174)</f>
        <v>27.8</v>
      </c>
      <c r="H175" s="68">
        <f t="shared" si="60"/>
        <v>29.11</v>
      </c>
      <c r="I175" s="68">
        <f t="shared" si="60"/>
        <v>136.64999999999998</v>
      </c>
      <c r="J175" s="68">
        <f t="shared" si="60"/>
        <v>944.75</v>
      </c>
      <c r="K175" s="78"/>
      <c r="L175" s="19"/>
    </row>
    <row r="176" spans="1:12" ht="15" thickBot="1" x14ac:dyDescent="0.3">
      <c r="A176" s="29">
        <f>A158</f>
        <v>2</v>
      </c>
      <c r="B176" s="30">
        <f>B158</f>
        <v>4</v>
      </c>
      <c r="C176" s="88" t="s">
        <v>4</v>
      </c>
      <c r="D176" s="89"/>
      <c r="E176" s="31"/>
      <c r="F176" s="32">
        <f>F165+F175</f>
        <v>740</v>
      </c>
      <c r="G176" s="70">
        <f t="shared" ref="G176" si="61">G165+G175</f>
        <v>27.8</v>
      </c>
      <c r="H176" s="70">
        <f t="shared" ref="H176" si="62">H165+H175</f>
        <v>29.11</v>
      </c>
      <c r="I176" s="70">
        <f t="shared" ref="I176" si="63">I165+I175</f>
        <v>136.64999999999998</v>
      </c>
      <c r="J176" s="70">
        <f t="shared" ref="J176" si="64">J165+J175</f>
        <v>944.75</v>
      </c>
      <c r="K176" s="79"/>
      <c r="L176" s="32"/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71"/>
      <c r="H177" s="71"/>
      <c r="I177" s="71"/>
      <c r="J177" s="71"/>
      <c r="K177" s="80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66"/>
      <c r="H178" s="66"/>
      <c r="I178" s="66"/>
      <c r="J178" s="66"/>
      <c r="K178" s="76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66"/>
      <c r="H179" s="66"/>
      <c r="I179" s="66"/>
      <c r="J179" s="66"/>
      <c r="K179" s="76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66"/>
      <c r="H180" s="66"/>
      <c r="I180" s="66"/>
      <c r="J180" s="66"/>
      <c r="K180" s="76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66"/>
      <c r="H181" s="66"/>
      <c r="I181" s="66"/>
      <c r="J181" s="66"/>
      <c r="K181" s="76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66"/>
      <c r="H182" s="66"/>
      <c r="I182" s="66"/>
      <c r="J182" s="66"/>
      <c r="K182" s="76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66"/>
      <c r="H183" s="66"/>
      <c r="I183" s="66"/>
      <c r="J183" s="66"/>
      <c r="K183" s="76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68">
        <f t="shared" ref="G184:J184" si="65">SUM(G177:G183)</f>
        <v>0</v>
      </c>
      <c r="H184" s="68">
        <f t="shared" si="65"/>
        <v>0</v>
      </c>
      <c r="I184" s="68">
        <f t="shared" si="65"/>
        <v>0</v>
      </c>
      <c r="J184" s="68">
        <f t="shared" si="65"/>
        <v>0</v>
      </c>
      <c r="K184" s="78"/>
      <c r="L184" s="19"/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66"/>
      <c r="H185" s="66"/>
      <c r="I185" s="66"/>
      <c r="J185" s="66"/>
      <c r="K185" s="76"/>
      <c r="L185" s="43"/>
    </row>
    <row r="186" spans="1:12" ht="14.4" x14ac:dyDescent="0.3">
      <c r="A186" s="23"/>
      <c r="B186" s="15"/>
      <c r="C186" s="11"/>
      <c r="D186" s="7" t="s">
        <v>27</v>
      </c>
      <c r="E186" s="75" t="s">
        <v>69</v>
      </c>
      <c r="F186" s="53">
        <v>210</v>
      </c>
      <c r="G186" s="61">
        <v>5.65</v>
      </c>
      <c r="H186" s="61">
        <v>6.28</v>
      </c>
      <c r="I186" s="61">
        <v>13.72</v>
      </c>
      <c r="J186" s="72">
        <v>118</v>
      </c>
      <c r="K186" s="77">
        <v>84</v>
      </c>
      <c r="L186" s="43"/>
    </row>
    <row r="187" spans="1:12" ht="14.4" x14ac:dyDescent="0.3">
      <c r="A187" s="23"/>
      <c r="B187" s="15"/>
      <c r="C187" s="11"/>
      <c r="D187" s="7" t="s">
        <v>28</v>
      </c>
      <c r="E187" s="42" t="s">
        <v>70</v>
      </c>
      <c r="F187" s="43">
        <v>240</v>
      </c>
      <c r="G187" s="61">
        <v>16</v>
      </c>
      <c r="H187" s="61">
        <v>18</v>
      </c>
      <c r="I187" s="64">
        <v>23.6</v>
      </c>
      <c r="J187" s="66">
        <v>297</v>
      </c>
      <c r="K187" s="76">
        <v>292</v>
      </c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66"/>
      <c r="H188" s="66"/>
      <c r="I188" s="66"/>
      <c r="J188" s="66"/>
      <c r="K188" s="76"/>
      <c r="L188" s="43"/>
    </row>
    <row r="189" spans="1:12" ht="14.4" x14ac:dyDescent="0.3">
      <c r="A189" s="23"/>
      <c r="B189" s="15"/>
      <c r="C189" s="11"/>
      <c r="D189" s="7" t="s">
        <v>30</v>
      </c>
      <c r="E189" s="52" t="s">
        <v>42</v>
      </c>
      <c r="F189" s="59">
        <v>180</v>
      </c>
      <c r="G189" s="63">
        <v>0.6</v>
      </c>
      <c r="H189" s="63">
        <v>0.16</v>
      </c>
      <c r="I189" s="63">
        <v>28.8</v>
      </c>
      <c r="J189" s="64">
        <v>119.5</v>
      </c>
      <c r="K189" s="58">
        <v>394</v>
      </c>
      <c r="L189" s="43"/>
    </row>
    <row r="190" spans="1:12" ht="14.4" x14ac:dyDescent="0.3">
      <c r="A190" s="23"/>
      <c r="B190" s="15"/>
      <c r="C190" s="11"/>
      <c r="D190" s="7" t="s">
        <v>31</v>
      </c>
      <c r="E190" s="57" t="s">
        <v>39</v>
      </c>
      <c r="F190" s="59">
        <v>60</v>
      </c>
      <c r="G190" s="63">
        <v>3.95</v>
      </c>
      <c r="H190" s="63">
        <v>0.5</v>
      </c>
      <c r="I190" s="63">
        <v>24.15</v>
      </c>
      <c r="J190" s="63">
        <v>147</v>
      </c>
      <c r="K190" s="58">
        <v>1</v>
      </c>
      <c r="L190" s="43"/>
    </row>
    <row r="191" spans="1:12" ht="14.4" x14ac:dyDescent="0.3">
      <c r="A191" s="23"/>
      <c r="B191" s="15"/>
      <c r="C191" s="11"/>
      <c r="D191" s="7" t="s">
        <v>32</v>
      </c>
      <c r="E191" s="57" t="s">
        <v>40</v>
      </c>
      <c r="F191" s="59">
        <v>20</v>
      </c>
      <c r="G191" s="63">
        <v>1.55</v>
      </c>
      <c r="H191" s="63">
        <v>0.25</v>
      </c>
      <c r="I191" s="63">
        <v>12.6</v>
      </c>
      <c r="J191" s="63">
        <v>63</v>
      </c>
      <c r="K191" s="58">
        <v>1</v>
      </c>
      <c r="L191" s="43"/>
    </row>
    <row r="192" spans="1:12" ht="14.4" x14ac:dyDescent="0.3">
      <c r="A192" s="23"/>
      <c r="B192" s="15"/>
      <c r="C192" s="11"/>
      <c r="D192" s="6" t="s">
        <v>24</v>
      </c>
      <c r="E192" s="42" t="s">
        <v>41</v>
      </c>
      <c r="F192" s="43">
        <v>100</v>
      </c>
      <c r="G192" s="63">
        <v>0.26</v>
      </c>
      <c r="H192" s="63">
        <v>0.17</v>
      </c>
      <c r="I192" s="63">
        <v>13.8</v>
      </c>
      <c r="J192" s="63">
        <v>60</v>
      </c>
      <c r="K192" s="77" t="s">
        <v>38</v>
      </c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66"/>
      <c r="H193" s="66"/>
      <c r="I193" s="66"/>
      <c r="J193" s="66"/>
      <c r="K193" s="76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SUM(F186:F193)</f>
        <v>810</v>
      </c>
      <c r="G194" s="68">
        <f t="shared" ref="G194:J194" si="66">SUM(G185:G193)</f>
        <v>28.01</v>
      </c>
      <c r="H194" s="68">
        <f t="shared" si="66"/>
        <v>25.360000000000003</v>
      </c>
      <c r="I194" s="68">
        <f t="shared" si="66"/>
        <v>116.67</v>
      </c>
      <c r="J194" s="68">
        <f t="shared" si="66"/>
        <v>804.5</v>
      </c>
      <c r="K194" s="78"/>
      <c r="L194" s="19"/>
    </row>
    <row r="195" spans="1:12" ht="15" thickBot="1" x14ac:dyDescent="0.3">
      <c r="A195" s="29">
        <f>A177</f>
        <v>2</v>
      </c>
      <c r="B195" s="30">
        <f>B177</f>
        <v>5</v>
      </c>
      <c r="C195" s="88" t="s">
        <v>4</v>
      </c>
      <c r="D195" s="89"/>
      <c r="E195" s="31"/>
      <c r="F195" s="32">
        <f>F184+F194</f>
        <v>810</v>
      </c>
      <c r="G195" s="70">
        <f t="shared" ref="G195" si="67">G184+G194</f>
        <v>28.01</v>
      </c>
      <c r="H195" s="70">
        <f t="shared" ref="H195" si="68">H184+H194</f>
        <v>25.360000000000003</v>
      </c>
      <c r="I195" s="70">
        <f t="shared" ref="I195" si="69">I184+I194</f>
        <v>116.67</v>
      </c>
      <c r="J195" s="70">
        <f t="shared" ref="J195" si="70">J184+J194</f>
        <v>804.5</v>
      </c>
      <c r="K195" s="79"/>
      <c r="L195" s="32"/>
    </row>
    <row r="196" spans="1:12" ht="13.8" thickBot="1" x14ac:dyDescent="0.3">
      <c r="A196" s="27"/>
      <c r="B196" s="28"/>
      <c r="C196" s="90" t="s">
        <v>5</v>
      </c>
      <c r="D196" s="90"/>
      <c r="E196" s="90"/>
      <c r="F196" s="34">
        <f>(F24+F43+F62+F81+F100+F119+F138+F157+F176+F195)/(IF(F24=0,0,1)+IF(F43=0,0,1)+IF(F62=0,0,1)+IF(F81=0,0,1)+IF(F100=0,0,1)+IF(F119=0,0,1)+IF(F138=0,0,1)+IF(F157=0,0,1)+IF(F176=0,0,1)+IF(F195=0,0,1))</f>
        <v>759.5</v>
      </c>
      <c r="G196" s="73">
        <f t="shared" ref="G196:J196" si="71">(G24+G43+G62+G81+G100+G119+G138+G157+G176+G195)/(IF(G24=0,0,1)+IF(G43=0,0,1)+IF(G62=0,0,1)+IF(G81=0,0,1)+IF(G100=0,0,1)+IF(G119=0,0,1)+IF(G138=0,0,1)+IF(G157=0,0,1)+IF(G176=0,0,1)+IF(G195=0,0,1))</f>
        <v>30.157</v>
      </c>
      <c r="H196" s="73">
        <f t="shared" si="71"/>
        <v>29.466000000000008</v>
      </c>
      <c r="I196" s="73">
        <f t="shared" si="71"/>
        <v>119.992</v>
      </c>
      <c r="J196" s="73">
        <f t="shared" si="71"/>
        <v>909.11300000000006</v>
      </c>
      <c r="K196" s="81"/>
      <c r="L196" s="34"/>
    </row>
    <row r="197" spans="1:12" x14ac:dyDescent="0.25">
      <c r="G197" s="74"/>
      <c r="H197" s="74"/>
      <c r="I197" s="74"/>
      <c r="J197" s="74"/>
    </row>
    <row r="198" spans="1:12" x14ac:dyDescent="0.25">
      <c r="G198" s="74"/>
      <c r="H198" s="74"/>
      <c r="I198" s="74"/>
      <c r="J198" s="74"/>
    </row>
    <row r="199" spans="1:12" x14ac:dyDescent="0.25">
      <c r="G199" s="74"/>
      <c r="H199" s="74"/>
      <c r="I199" s="74"/>
      <c r="J199" s="74"/>
    </row>
    <row r="200" spans="1:12" x14ac:dyDescent="0.25">
      <c r="G200" s="74"/>
      <c r="H200" s="74"/>
      <c r="I200" s="74"/>
      <c r="J200" s="74"/>
    </row>
    <row r="201" spans="1:12" x14ac:dyDescent="0.25">
      <c r="G201" s="74"/>
      <c r="H201" s="74"/>
      <c r="I201" s="74"/>
      <c r="J201" s="74"/>
    </row>
    <row r="202" spans="1:12" x14ac:dyDescent="0.25">
      <c r="G202" s="74"/>
      <c r="H202" s="74"/>
      <c r="I202" s="74"/>
      <c r="J202" s="74"/>
    </row>
    <row r="203" spans="1:12" x14ac:dyDescent="0.25">
      <c r="G203" s="74"/>
      <c r="H203" s="74"/>
      <c r="I203" s="74"/>
      <c r="J203" s="74"/>
    </row>
    <row r="204" spans="1:12" x14ac:dyDescent="0.25">
      <c r="G204" s="74"/>
      <c r="H204" s="74"/>
      <c r="I204" s="74"/>
      <c r="J204" s="74"/>
    </row>
    <row r="205" spans="1:12" x14ac:dyDescent="0.25">
      <c r="G205" s="74"/>
      <c r="H205" s="74"/>
      <c r="I205" s="74"/>
      <c r="J205" s="74"/>
    </row>
    <row r="206" spans="1:12" x14ac:dyDescent="0.25">
      <c r="G206" s="74"/>
      <c r="H206" s="74"/>
      <c r="I206" s="74"/>
      <c r="J206" s="74"/>
    </row>
    <row r="207" spans="1:12" x14ac:dyDescent="0.25">
      <c r="G207" s="74"/>
      <c r="H207" s="74"/>
      <c r="I207" s="74"/>
      <c r="J207" s="74"/>
    </row>
    <row r="208" spans="1:12" x14ac:dyDescent="0.25">
      <c r="G208" s="74"/>
      <c r="H208" s="74"/>
      <c r="I208" s="74"/>
      <c r="J208" s="74"/>
    </row>
    <row r="209" spans="7:10" x14ac:dyDescent="0.25">
      <c r="G209" s="74"/>
      <c r="H209" s="74"/>
      <c r="I209" s="74"/>
      <c r="J209" s="74"/>
    </row>
    <row r="210" spans="7:10" x14ac:dyDescent="0.25">
      <c r="G210" s="74"/>
      <c r="H210" s="74"/>
      <c r="I210" s="74"/>
      <c r="J210" s="74"/>
    </row>
    <row r="211" spans="7:10" x14ac:dyDescent="0.25">
      <c r="G211" s="74"/>
      <c r="H211" s="74"/>
      <c r="I211" s="74"/>
      <c r="J211" s="74"/>
    </row>
    <row r="212" spans="7:10" x14ac:dyDescent="0.25">
      <c r="G212" s="74"/>
      <c r="H212" s="74"/>
      <c r="I212" s="74"/>
      <c r="J212" s="74"/>
    </row>
    <row r="213" spans="7:10" x14ac:dyDescent="0.25">
      <c r="G213" s="74"/>
      <c r="H213" s="74"/>
      <c r="I213" s="74"/>
      <c r="J213" s="74"/>
    </row>
    <row r="214" spans="7:10" x14ac:dyDescent="0.25">
      <c r="G214" s="74"/>
      <c r="H214" s="74"/>
      <c r="I214" s="74"/>
      <c r="J214" s="74"/>
    </row>
    <row r="215" spans="7:10" x14ac:dyDescent="0.25">
      <c r="G215" s="74"/>
      <c r="H215" s="74"/>
      <c r="I215" s="74"/>
      <c r="J215" s="74"/>
    </row>
    <row r="216" spans="7:10" x14ac:dyDescent="0.25">
      <c r="G216" s="74"/>
      <c r="H216" s="74"/>
      <c r="I216" s="74"/>
      <c r="J216" s="74"/>
    </row>
    <row r="217" spans="7:10" x14ac:dyDescent="0.25">
      <c r="G217" s="74"/>
      <c r="H217" s="74"/>
      <c r="I217" s="74"/>
      <c r="J217" s="74"/>
    </row>
    <row r="218" spans="7:10" x14ac:dyDescent="0.25">
      <c r="G218" s="74"/>
      <c r="H218" s="74"/>
      <c r="I218" s="74"/>
      <c r="J218" s="74"/>
    </row>
    <row r="219" spans="7:10" x14ac:dyDescent="0.25">
      <c r="G219" s="74"/>
      <c r="H219" s="74"/>
      <c r="I219" s="74"/>
      <c r="J219" s="74"/>
    </row>
    <row r="220" spans="7:10" x14ac:dyDescent="0.25">
      <c r="G220" s="74"/>
      <c r="H220" s="74"/>
      <c r="I220" s="74"/>
      <c r="J220" s="74"/>
    </row>
    <row r="221" spans="7:10" x14ac:dyDescent="0.25">
      <c r="G221" s="74"/>
      <c r="H221" s="74"/>
      <c r="I221" s="74"/>
      <c r="J221" s="74"/>
    </row>
    <row r="222" spans="7:10" x14ac:dyDescent="0.25">
      <c r="G222" s="74"/>
      <c r="H222" s="74"/>
      <c r="I222" s="74"/>
      <c r="J222" s="74"/>
    </row>
    <row r="223" spans="7:10" x14ac:dyDescent="0.25">
      <c r="G223" s="74"/>
      <c r="H223" s="74"/>
      <c r="I223" s="74"/>
      <c r="J223" s="74"/>
    </row>
    <row r="224" spans="7:10" x14ac:dyDescent="0.25">
      <c r="G224" s="74"/>
      <c r="H224" s="74"/>
      <c r="I224" s="74"/>
      <c r="J224" s="74"/>
    </row>
    <row r="225" spans="7:10" x14ac:dyDescent="0.25">
      <c r="G225" s="74"/>
      <c r="H225" s="74"/>
      <c r="I225" s="74"/>
      <c r="J225" s="74"/>
    </row>
    <row r="226" spans="7:10" x14ac:dyDescent="0.25">
      <c r="G226" s="74"/>
      <c r="H226" s="74"/>
      <c r="I226" s="74"/>
      <c r="J226" s="74"/>
    </row>
    <row r="227" spans="7:10" x14ac:dyDescent="0.25">
      <c r="G227" s="74"/>
      <c r="H227" s="74"/>
      <c r="I227" s="74"/>
      <c r="J227" s="74"/>
    </row>
    <row r="228" spans="7:10" x14ac:dyDescent="0.25">
      <c r="G228" s="74"/>
      <c r="H228" s="74"/>
      <c r="I228" s="74"/>
      <c r="J228" s="74"/>
    </row>
    <row r="229" spans="7:10" x14ac:dyDescent="0.25">
      <c r="G229" s="74"/>
      <c r="H229" s="74"/>
      <c r="I229" s="74"/>
      <c r="J229" s="74"/>
    </row>
    <row r="230" spans="7:10" x14ac:dyDescent="0.25">
      <c r="G230" s="74"/>
      <c r="H230" s="74"/>
      <c r="I230" s="74"/>
      <c r="J230" s="74"/>
    </row>
    <row r="231" spans="7:10" x14ac:dyDescent="0.25">
      <c r="G231" s="74"/>
      <c r="H231" s="74"/>
      <c r="I231" s="74"/>
      <c r="J231" s="74"/>
    </row>
    <row r="232" spans="7:10" x14ac:dyDescent="0.25">
      <c r="G232" s="74"/>
      <c r="H232" s="74"/>
      <c r="I232" s="74"/>
      <c r="J232" s="74"/>
    </row>
    <row r="233" spans="7:10" x14ac:dyDescent="0.25">
      <c r="G233" s="74"/>
      <c r="H233" s="74"/>
      <c r="I233" s="74"/>
      <c r="J233" s="74"/>
    </row>
    <row r="234" spans="7:10" x14ac:dyDescent="0.25">
      <c r="G234" s="74"/>
      <c r="H234" s="74"/>
      <c r="I234" s="74"/>
      <c r="J234" s="74"/>
    </row>
    <row r="235" spans="7:10" x14ac:dyDescent="0.25">
      <c r="G235" s="74"/>
      <c r="H235" s="74"/>
      <c r="I235" s="74"/>
      <c r="J235" s="74"/>
    </row>
    <row r="236" spans="7:10" x14ac:dyDescent="0.25">
      <c r="G236" s="74"/>
      <c r="H236" s="74"/>
      <c r="I236" s="74"/>
      <c r="J236" s="74"/>
    </row>
    <row r="237" spans="7:10" x14ac:dyDescent="0.25">
      <c r="G237" s="74"/>
      <c r="H237" s="74"/>
      <c r="I237" s="74"/>
      <c r="J237" s="74"/>
    </row>
    <row r="238" spans="7:10" x14ac:dyDescent="0.25">
      <c r="G238" s="74"/>
      <c r="H238" s="74"/>
      <c r="I238" s="74"/>
      <c r="J238" s="74"/>
    </row>
    <row r="239" spans="7:10" x14ac:dyDescent="0.25">
      <c r="G239" s="74"/>
      <c r="H239" s="74"/>
      <c r="I239" s="74"/>
      <c r="J239" s="74"/>
    </row>
    <row r="240" spans="7:10" x14ac:dyDescent="0.25">
      <c r="G240" s="74"/>
      <c r="H240" s="74"/>
      <c r="I240" s="74"/>
      <c r="J240" s="74"/>
    </row>
    <row r="241" spans="7:10" x14ac:dyDescent="0.25">
      <c r="G241" s="74"/>
      <c r="H241" s="74"/>
      <c r="I241" s="74"/>
      <c r="J241" s="74"/>
    </row>
    <row r="242" spans="7:10" x14ac:dyDescent="0.25">
      <c r="G242" s="74"/>
      <c r="H242" s="74"/>
      <c r="I242" s="74"/>
      <c r="J242" s="74"/>
    </row>
    <row r="243" spans="7:10" x14ac:dyDescent="0.25">
      <c r="G243" s="74"/>
      <c r="H243" s="74"/>
      <c r="I243" s="74"/>
      <c r="J243" s="74"/>
    </row>
    <row r="244" spans="7:10" x14ac:dyDescent="0.25">
      <c r="G244" s="74"/>
      <c r="H244" s="74"/>
      <c r="I244" s="74"/>
      <c r="J244" s="74"/>
    </row>
    <row r="245" spans="7:10" x14ac:dyDescent="0.25">
      <c r="G245" s="74"/>
      <c r="H245" s="74"/>
      <c r="I245" s="74"/>
      <c r="J245" s="74"/>
    </row>
    <row r="246" spans="7:10" x14ac:dyDescent="0.25">
      <c r="G246" s="74"/>
      <c r="H246" s="74"/>
      <c r="I246" s="74"/>
      <c r="J246" s="74"/>
    </row>
    <row r="247" spans="7:10" x14ac:dyDescent="0.25">
      <c r="G247" s="74"/>
      <c r="H247" s="74"/>
      <c r="I247" s="74"/>
      <c r="J247" s="74"/>
    </row>
    <row r="248" spans="7:10" x14ac:dyDescent="0.25">
      <c r="G248" s="74"/>
      <c r="H248" s="74"/>
      <c r="I248" s="74"/>
      <c r="J248" s="74"/>
    </row>
    <row r="249" spans="7:10" x14ac:dyDescent="0.25">
      <c r="G249" s="74"/>
      <c r="H249" s="74"/>
      <c r="I249" s="74"/>
      <c r="J249" s="74"/>
    </row>
    <row r="250" spans="7:10" x14ac:dyDescent="0.25">
      <c r="G250" s="74"/>
      <c r="H250" s="74"/>
      <c r="I250" s="74"/>
      <c r="J250" s="74"/>
    </row>
    <row r="251" spans="7:10" x14ac:dyDescent="0.25">
      <c r="G251" s="74"/>
      <c r="H251" s="74"/>
      <c r="I251" s="74"/>
      <c r="J251" s="74"/>
    </row>
    <row r="252" spans="7:10" x14ac:dyDescent="0.25">
      <c r="G252" s="74"/>
      <c r="H252" s="74"/>
      <c r="I252" s="74"/>
      <c r="J252" s="74"/>
    </row>
    <row r="253" spans="7:10" x14ac:dyDescent="0.25">
      <c r="G253" s="74"/>
      <c r="H253" s="74"/>
      <c r="I253" s="74"/>
      <c r="J253" s="74"/>
    </row>
    <row r="254" spans="7:10" x14ac:dyDescent="0.25">
      <c r="G254" s="74"/>
      <c r="H254" s="74"/>
      <c r="I254" s="74"/>
      <c r="J254" s="74"/>
    </row>
    <row r="255" spans="7:10" x14ac:dyDescent="0.25">
      <c r="G255" s="74"/>
      <c r="H255" s="74"/>
      <c r="I255" s="74"/>
      <c r="J255" s="74"/>
    </row>
    <row r="256" spans="7:10" x14ac:dyDescent="0.25">
      <c r="G256" s="74"/>
      <c r="H256" s="74"/>
      <c r="I256" s="74"/>
      <c r="J256" s="74"/>
    </row>
    <row r="257" spans="7:10" x14ac:dyDescent="0.25">
      <c r="G257" s="74"/>
      <c r="H257" s="74"/>
      <c r="I257" s="74"/>
      <c r="J257" s="74"/>
    </row>
    <row r="258" spans="7:10" x14ac:dyDescent="0.25">
      <c r="G258" s="74"/>
      <c r="H258" s="74"/>
      <c r="I258" s="74"/>
      <c r="J258" s="74"/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2026-02-25T20:34:11Z</dcterms:modified>
</cp:coreProperties>
</file>